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crabble\Gestion comité\Fiches de trésorerie\Fiches de trésorerie et mémentos financiers 2024-2025\"/>
    </mc:Choice>
  </mc:AlternateContent>
  <xr:revisionPtr revIDLastSave="0" documentId="8_{D3B3402A-BF04-430A-987E-1975B2E0C7A5}" xr6:coauthVersionLast="47" xr6:coauthVersionMax="47" xr10:uidLastSave="{00000000-0000-0000-0000-000000000000}"/>
  <bookViews>
    <workbookView xWindow="-120" yWindow="-120" windowWidth="29040" windowHeight="16440" xr2:uid="{E2193685-A99E-4354-AAA7-70C048241C46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L36" i="1"/>
  <c r="L25" i="1"/>
  <c r="L23" i="1"/>
  <c r="J38" i="1"/>
  <c r="J36" i="1"/>
  <c r="H38" i="1"/>
  <c r="H36" i="1"/>
  <c r="J25" i="1"/>
  <c r="H25" i="1"/>
  <c r="J23" i="1"/>
  <c r="H23" i="1"/>
  <c r="H14" i="1"/>
  <c r="H12" i="1"/>
  <c r="J50" i="1"/>
  <c r="H52" i="1"/>
  <c r="H50" i="1"/>
  <c r="H27" i="1"/>
  <c r="H40" i="1"/>
</calcChain>
</file>

<file path=xl/sharedStrings.xml><?xml version="1.0" encoding="utf-8"?>
<sst xmlns="http://schemas.openxmlformats.org/spreadsheetml/2006/main" count="69" uniqueCount="50">
  <si>
    <t>Comité Val de Loire</t>
  </si>
  <si>
    <t>Scrabble classique</t>
  </si>
  <si>
    <t xml:space="preserve">Club organisateur : </t>
  </si>
  <si>
    <t>Championnat régional interclubs</t>
  </si>
  <si>
    <t>RP =</t>
  </si>
  <si>
    <t>Nombre d'équipes :</t>
  </si>
  <si>
    <t>RC =</t>
  </si>
  <si>
    <t>Nombre de joueurs :</t>
  </si>
  <si>
    <t>Recette perçue :</t>
  </si>
  <si>
    <t>3,00 € / joueur</t>
  </si>
  <si>
    <t>Redevance Comité :</t>
  </si>
  <si>
    <t>Redevance Comité (TOTAL) :</t>
  </si>
  <si>
    <t>NBJ =</t>
  </si>
  <si>
    <t>RCT =</t>
  </si>
  <si>
    <t>PAP / CLAP</t>
  </si>
  <si>
    <t>Nombre de joueurs correspondant</t>
  </si>
  <si>
    <t>0,50 € / joueur</t>
  </si>
  <si>
    <t>PAP</t>
  </si>
  <si>
    <t>CLAP</t>
  </si>
  <si>
    <t>Nombre de PAP / CLAP disputés</t>
  </si>
  <si>
    <t>NBP =</t>
  </si>
  <si>
    <t>1,00 € / joueur</t>
  </si>
  <si>
    <t>comptabilisation et transmission à la fédé</t>
  </si>
  <si>
    <t>Date :</t>
  </si>
  <si>
    <t>Intitulé de l'épreuve :</t>
  </si>
  <si>
    <r>
      <t xml:space="preserve">Fiche de trésorerie </t>
    </r>
    <r>
      <rPr>
        <sz val="10"/>
        <color indexed="8"/>
        <rFont val="Arial"/>
        <family val="2"/>
      </rPr>
      <t xml:space="preserve">et </t>
    </r>
    <r>
      <rPr>
        <b/>
        <sz val="10"/>
        <color indexed="8"/>
        <rFont val="Arial"/>
        <family val="2"/>
      </rPr>
      <t>règlement  par chèque</t>
    </r>
    <r>
      <rPr>
        <sz val="10"/>
        <color indexed="8"/>
        <rFont val="Arial"/>
        <family val="2"/>
      </rPr>
      <t xml:space="preserve"> à l'ordre de </t>
    </r>
    <r>
      <rPr>
        <b/>
        <sz val="10"/>
        <color indexed="8"/>
        <rFont val="Arial"/>
        <family val="2"/>
      </rPr>
      <t>Comité Val de Loire</t>
    </r>
    <r>
      <rPr>
        <sz val="10"/>
        <color indexed="8"/>
        <rFont val="Arial"/>
        <family val="2"/>
      </rPr>
      <t>, à envoyer à :</t>
    </r>
  </si>
  <si>
    <t>Championnat régional</t>
  </si>
  <si>
    <t>Masters</t>
  </si>
  <si>
    <t>à 8,00 €</t>
  </si>
  <si>
    <t xml:space="preserve">       Dont 0,25 € / joueur pour les PAP et 0,50 € / joueur pour les CLAP à reverser à la FFSc</t>
  </si>
  <si>
    <t xml:space="preserve">       Dont 7,50 € / équipe à reverser à la FFSc</t>
  </si>
  <si>
    <t>Recette perçue (20,00€ par équipe) :</t>
  </si>
  <si>
    <t>Redevance Comité (10,50€ par équipe) :</t>
  </si>
  <si>
    <t>à 4,00 €</t>
  </si>
  <si>
    <t>3,50 € / joueur</t>
  </si>
  <si>
    <t>1,75 € / joueur</t>
  </si>
  <si>
    <t>à 10,00 €</t>
  </si>
  <si>
    <t xml:space="preserve">       (Pas de redevance fédérale sur ce tournoi)</t>
  </si>
  <si>
    <t xml:space="preserve">       Dont 1,50 € / joueur à reverser à la FFSc (gratuité pour les jeunes EJCBPM)</t>
  </si>
  <si>
    <t>à 8,50 €</t>
  </si>
  <si>
    <t>1,50 € / joueur</t>
  </si>
  <si>
    <t>(SVDR)</t>
  </si>
  <si>
    <t>(E)</t>
  </si>
  <si>
    <t>(JCBPM)</t>
  </si>
  <si>
    <t>à 2,00 €</t>
  </si>
  <si>
    <t>0,87 € / joueur</t>
  </si>
  <si>
    <t>0,75 € / joueur</t>
  </si>
  <si>
    <t xml:space="preserve">Détail des PAP/CLAP à transmettre à Sébastien Métier (sebastienmetier@sfr.fr) pour </t>
  </si>
  <si>
    <t>Mme Michèle MILLO, 2 bis rue de la gare, 37150 CHISSEAUX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</si>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</sst>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rgb="FFC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C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166" fontId="3" fillId="0" borderId="1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top"/>
    </xf>
    <xf numFmtId="0" fontId="4" fillId="4" borderId="0" xfId="0" applyFont="1" applyFill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11" fillId="4" borderId="0" xfId="0" applyFont="1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10" fillId="0" borderId="0" xfId="0" applyFont="1" applyProtection="1"/>
    <xf numFmtId="0" fontId="8" fillId="2" borderId="5" xfId="0" applyFont="1" applyFill="1" applyBorder="1" applyAlignment="1" applyProtection="1">
      <alignment horizontal="right" vertical="center"/>
    </xf>
    <xf numFmtId="0" fontId="8" fillId="2" borderId="4" xfId="0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right" vertical="center"/>
    </xf>
    <xf numFmtId="0" fontId="12" fillId="4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right" vertical="center"/>
    </xf>
    <xf numFmtId="0" fontId="7" fillId="3" borderId="8" xfId="0" applyFont="1" applyFill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F3D8-822F-4A9E-92BB-9BF94C89E757}">
  <dimension ref="B1:L58"/>
  <sheetViews>
    <sheetView showGridLines="0" tabSelected="1" zoomScaleNormal="100" workbookViewId="0">
      <selection activeCell="E5" sqref="E5:H5"/>
    </sheetView>
  </sheetViews>
  <sheetFormatPr baseColWidth="10" defaultRowHeight="14.25" x14ac:dyDescent="0.25"/>
  <cols>
    <col min="1" max="1" width="1.140625" style="8" customWidth="1"/>
    <col min="2" max="2" width="0.85546875" style="8" customWidth="1"/>
    <col min="3" max="3" width="0.7109375" style="8" customWidth="1"/>
    <col min="4" max="4" width="23.5703125" style="8" customWidth="1"/>
    <col min="5" max="5" width="11.42578125" style="8"/>
    <col min="6" max="6" width="7.42578125" style="8" customWidth="1"/>
    <col min="7" max="7" width="6.42578125" style="8" customWidth="1"/>
    <col min="8" max="8" width="13" style="8" customWidth="1"/>
    <col min="9" max="9" width="1.7109375" style="8" customWidth="1"/>
    <col min="10" max="10" width="13" style="8" customWidth="1"/>
    <col min="11" max="11" width="1.7109375" style="8" customWidth="1"/>
    <col min="12" max="12" width="13" style="8" customWidth="1"/>
    <col min="13" max="16384" width="11.42578125" style="8"/>
  </cols>
  <sheetData>
    <row r="1" spans="2:12" ht="6.75" customHeight="1" x14ac:dyDescent="0.25"/>
    <row r="2" spans="2:12" s="11" customFormat="1" ht="19.5" customHeight="1" x14ac:dyDescent="0.25">
      <c r="B2" s="9" t="s">
        <v>0</v>
      </c>
      <c r="C2" s="10"/>
      <c r="D2" s="10"/>
      <c r="E2" s="10"/>
      <c r="F2" s="10"/>
      <c r="G2" s="10"/>
      <c r="H2" s="10"/>
      <c r="I2" s="10"/>
      <c r="J2" s="40" t="s">
        <v>1</v>
      </c>
      <c r="K2" s="40"/>
      <c r="L2" s="41"/>
    </row>
    <row r="3" spans="2:12" ht="19.5" customHeight="1" x14ac:dyDescent="0.25">
      <c r="B3" s="37" t="s">
        <v>49</v>
      </c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2:12" ht="5.25" customHeight="1" x14ac:dyDescent="0.25"/>
    <row r="5" spans="2:12" ht="24.75" customHeight="1" x14ac:dyDescent="0.25">
      <c r="B5" s="31" t="s">
        <v>2</v>
      </c>
      <c r="C5" s="32"/>
      <c r="D5" s="32"/>
      <c r="E5" s="42"/>
      <c r="F5" s="42"/>
      <c r="G5" s="42"/>
      <c r="H5" s="42"/>
      <c r="I5" s="12"/>
      <c r="J5" s="30" t="s">
        <v>23</v>
      </c>
      <c r="K5" s="45"/>
      <c r="L5" s="46"/>
    </row>
    <row r="6" spans="2:12" ht="24.75" customHeight="1" x14ac:dyDescent="0.25">
      <c r="B6" s="13" t="s">
        <v>24</v>
      </c>
      <c r="C6" s="14"/>
      <c r="D6" s="14"/>
      <c r="E6" s="43"/>
      <c r="F6" s="43"/>
      <c r="G6" s="43"/>
      <c r="H6" s="43"/>
      <c r="I6" s="43"/>
      <c r="J6" s="43"/>
      <c r="K6" s="43"/>
      <c r="L6" s="44"/>
    </row>
    <row r="7" spans="2:12" ht="6" customHeight="1" x14ac:dyDescent="0.25"/>
    <row r="8" spans="2:12" ht="14.25" customHeight="1" x14ac:dyDescent="0.25">
      <c r="C8" s="33" t="s">
        <v>3</v>
      </c>
      <c r="D8" s="33"/>
      <c r="E8" s="33"/>
      <c r="F8" s="15"/>
      <c r="G8" s="2"/>
      <c r="H8" s="2"/>
      <c r="I8" s="2"/>
      <c r="J8" s="2"/>
      <c r="K8" s="2"/>
      <c r="L8" s="2"/>
    </row>
    <row r="9" spans="2:12" ht="8.25" customHeight="1" x14ac:dyDescent="0.25">
      <c r="C9" s="15"/>
    </row>
    <row r="10" spans="2:12" ht="21" customHeight="1" x14ac:dyDescent="0.25">
      <c r="C10" s="15"/>
      <c r="D10" s="16" t="s">
        <v>5</v>
      </c>
      <c r="H10" s="1"/>
      <c r="I10" s="17"/>
      <c r="K10" s="17"/>
    </row>
    <row r="11" spans="2:12" ht="5.25" customHeight="1" x14ac:dyDescent="0.25">
      <c r="C11" s="15"/>
    </row>
    <row r="12" spans="2:12" ht="21" customHeight="1" x14ac:dyDescent="0.25">
      <c r="C12" s="15"/>
      <c r="D12" s="16" t="s">
        <v>31</v>
      </c>
      <c r="G12" s="18" t="s">
        <v>4</v>
      </c>
      <c r="H12" s="5" t="str">
        <f>IF(SUM(H10)=0,"",H10*20)</f>
        <v/>
      </c>
      <c r="I12" s="17"/>
      <c r="K12" s="17"/>
    </row>
    <row r="13" spans="2:12" ht="5.25" customHeight="1" thickBot="1" x14ac:dyDescent="0.3">
      <c r="C13" s="15"/>
    </row>
    <row r="14" spans="2:12" ht="21" customHeight="1" thickTop="1" thickBot="1" x14ac:dyDescent="0.3">
      <c r="C14" s="15"/>
      <c r="D14" s="16" t="s">
        <v>32</v>
      </c>
      <c r="G14" s="18" t="s">
        <v>6</v>
      </c>
      <c r="H14" s="6" t="str">
        <f>IF(SUM(H10)=0,"",H10*10.5)</f>
        <v/>
      </c>
      <c r="I14" s="17"/>
      <c r="K14" s="17"/>
    </row>
    <row r="15" spans="2:12" s="19" customFormat="1" ht="13.5" customHeight="1" thickTop="1" x14ac:dyDescent="0.25">
      <c r="C15" s="20"/>
      <c r="D15" s="21" t="s">
        <v>30</v>
      </c>
    </row>
    <row r="16" spans="2:12" ht="5.25" customHeight="1" x14ac:dyDescent="0.2">
      <c r="C16" s="15"/>
      <c r="D16" s="22"/>
      <c r="E16" s="15"/>
      <c r="F16" s="15"/>
      <c r="G16" s="15"/>
      <c r="H16" s="15"/>
      <c r="I16" s="15"/>
      <c r="J16" s="15"/>
      <c r="K16" s="15"/>
      <c r="L16" s="15"/>
    </row>
    <row r="17" spans="3:12" ht="6" customHeight="1" x14ac:dyDescent="0.25"/>
    <row r="18" spans="3:12" ht="14.25" customHeight="1" x14ac:dyDescent="0.25">
      <c r="C18" s="33" t="s">
        <v>26</v>
      </c>
      <c r="D18" s="33"/>
      <c r="E18" s="33"/>
      <c r="F18" s="15"/>
      <c r="G18" s="2"/>
      <c r="H18" s="23" t="s">
        <v>41</v>
      </c>
      <c r="I18" s="24"/>
      <c r="J18" s="23" t="s">
        <v>42</v>
      </c>
      <c r="K18" s="24"/>
      <c r="L18" s="23" t="s">
        <v>43</v>
      </c>
    </row>
    <row r="19" spans="3:12" ht="11.25" customHeight="1" x14ac:dyDescent="0.25">
      <c r="C19" s="25"/>
      <c r="G19" s="2"/>
      <c r="H19" s="23" t="s">
        <v>28</v>
      </c>
      <c r="I19" s="24"/>
      <c r="J19" s="23" t="s">
        <v>33</v>
      </c>
      <c r="K19" s="24"/>
      <c r="L19" s="23" t="s">
        <v>44</v>
      </c>
    </row>
    <row r="20" spans="3:12" ht="8.25" customHeight="1" x14ac:dyDescent="0.25">
      <c r="C20" s="15"/>
    </row>
    <row r="21" spans="3:12" ht="21" customHeight="1" x14ac:dyDescent="0.25">
      <c r="C21" s="15"/>
      <c r="D21" s="16" t="s">
        <v>7</v>
      </c>
      <c r="G21" s="18" t="s">
        <v>12</v>
      </c>
      <c r="H21" s="1"/>
      <c r="J21" s="1"/>
      <c r="L21" s="1"/>
    </row>
    <row r="22" spans="3:12" ht="5.25" customHeight="1" x14ac:dyDescent="0.25">
      <c r="C22" s="15"/>
    </row>
    <row r="23" spans="3:12" ht="21" customHeight="1" x14ac:dyDescent="0.25">
      <c r="C23" s="15"/>
      <c r="D23" s="16" t="s">
        <v>8</v>
      </c>
      <c r="G23" s="18" t="s">
        <v>4</v>
      </c>
      <c r="H23" s="5" t="str">
        <f>IF(SUM(H21)=0,"",H21*8)</f>
        <v/>
      </c>
      <c r="I23" s="2"/>
      <c r="J23" s="5" t="str">
        <f>IF(SUM(J21)=0,"",J21*4)</f>
        <v/>
      </c>
      <c r="K23" s="2"/>
      <c r="L23" s="5" t="str">
        <f>IF(SUM(L21)=0,"",L21*2)</f>
        <v/>
      </c>
    </row>
    <row r="24" spans="3:12" ht="17.25" customHeight="1" x14ac:dyDescent="0.2">
      <c r="C24" s="15"/>
      <c r="G24" s="18"/>
      <c r="H24" s="7" t="s">
        <v>34</v>
      </c>
      <c r="I24" s="4"/>
      <c r="J24" s="7" t="s">
        <v>35</v>
      </c>
      <c r="K24" s="4"/>
      <c r="L24" s="7" t="s">
        <v>45</v>
      </c>
    </row>
    <row r="25" spans="3:12" ht="21" customHeight="1" x14ac:dyDescent="0.25">
      <c r="C25" s="15"/>
      <c r="D25" s="16" t="s">
        <v>10</v>
      </c>
      <c r="G25" s="18" t="s">
        <v>6</v>
      </c>
      <c r="H25" s="5" t="str">
        <f>IF(SUM(H21)=0,"",H21*3.5)</f>
        <v/>
      </c>
      <c r="I25" s="2"/>
      <c r="J25" s="5" t="str">
        <f>IF(SUM(J21)=0,"",J21*1.75)</f>
        <v/>
      </c>
      <c r="K25" s="2"/>
      <c r="L25" s="5" t="str">
        <f>IF(SUM(L21)=0,"",L21*0.87)</f>
        <v/>
      </c>
    </row>
    <row r="26" spans="3:12" ht="5.25" customHeight="1" thickBot="1" x14ac:dyDescent="0.3">
      <c r="C26" s="15"/>
    </row>
    <row r="27" spans="3:12" ht="21" customHeight="1" thickTop="1" thickBot="1" x14ac:dyDescent="0.3">
      <c r="C27" s="15"/>
      <c r="D27" s="16" t="s">
        <v>11</v>
      </c>
      <c r="G27" s="18" t="s">
        <v>13</v>
      </c>
      <c r="H27" s="6" t="str">
        <f>IF(SUM(H25,J25,L25)=0,"",SUM(H25,J25,L25))</f>
        <v/>
      </c>
      <c r="I27" s="2"/>
      <c r="J27" s="3"/>
      <c r="K27" s="2"/>
      <c r="L27" s="3"/>
    </row>
    <row r="28" spans="3:12" s="19" customFormat="1" ht="13.5" customHeight="1" thickTop="1" x14ac:dyDescent="0.25">
      <c r="C28" s="20"/>
      <c r="D28" s="21" t="s">
        <v>37</v>
      </c>
    </row>
    <row r="29" spans="3:12" ht="5.25" customHeight="1" x14ac:dyDescent="0.2">
      <c r="C29" s="15"/>
      <c r="D29" s="22"/>
      <c r="E29" s="15"/>
      <c r="F29" s="15"/>
      <c r="G29" s="15"/>
      <c r="H29" s="15"/>
      <c r="I29" s="15"/>
      <c r="J29" s="15"/>
      <c r="K29" s="15"/>
      <c r="L29" s="15"/>
    </row>
    <row r="30" spans="3:12" ht="6" customHeight="1" x14ac:dyDescent="0.25"/>
    <row r="31" spans="3:12" ht="14.25" customHeight="1" x14ac:dyDescent="0.25">
      <c r="C31" s="33" t="s">
        <v>27</v>
      </c>
      <c r="D31" s="33"/>
      <c r="E31" s="33"/>
      <c r="F31" s="15"/>
      <c r="G31" s="2"/>
      <c r="H31" s="23" t="s">
        <v>41</v>
      </c>
      <c r="I31" s="24"/>
      <c r="J31" s="23" t="s">
        <v>42</v>
      </c>
      <c r="K31" s="24"/>
      <c r="L31" s="23" t="s">
        <v>43</v>
      </c>
    </row>
    <row r="32" spans="3:12" ht="11.25" customHeight="1" x14ac:dyDescent="0.25">
      <c r="C32" s="25"/>
      <c r="G32" s="2"/>
      <c r="H32" s="23" t="s">
        <v>36</v>
      </c>
      <c r="I32" s="24"/>
      <c r="J32" s="23" t="s">
        <v>39</v>
      </c>
      <c r="K32" s="24"/>
      <c r="L32" s="23" t="s">
        <v>28</v>
      </c>
    </row>
    <row r="33" spans="3:12" ht="8.25" customHeight="1" x14ac:dyDescent="0.25">
      <c r="C33" s="15"/>
    </row>
    <row r="34" spans="3:12" ht="21" customHeight="1" x14ac:dyDescent="0.25">
      <c r="C34" s="15"/>
      <c r="D34" s="16" t="s">
        <v>7</v>
      </c>
      <c r="G34" s="18" t="s">
        <v>12</v>
      </c>
      <c r="H34" s="1"/>
      <c r="J34" s="1"/>
      <c r="L34" s="1"/>
    </row>
    <row r="35" spans="3:12" ht="5.25" customHeight="1" x14ac:dyDescent="0.25">
      <c r="C35" s="15"/>
    </row>
    <row r="36" spans="3:12" ht="21" customHeight="1" x14ac:dyDescent="0.25">
      <c r="C36" s="15"/>
      <c r="D36" s="16" t="s">
        <v>8</v>
      </c>
      <c r="G36" s="18" t="s">
        <v>4</v>
      </c>
      <c r="H36" s="5" t="str">
        <f>IF(SUM(H34)=0,"",H34*10)</f>
        <v/>
      </c>
      <c r="I36" s="2"/>
      <c r="J36" s="5" t="str">
        <f>IF(SUM(J34)=0,"",J34*8.5)</f>
        <v/>
      </c>
      <c r="K36" s="2"/>
      <c r="L36" s="5" t="str">
        <f>IF(SUM(L34)=0,"",L34*8)</f>
        <v/>
      </c>
    </row>
    <row r="37" spans="3:12" ht="17.25" customHeight="1" x14ac:dyDescent="0.2">
      <c r="C37" s="15"/>
      <c r="G37" s="18"/>
      <c r="H37" s="7" t="s">
        <v>9</v>
      </c>
      <c r="I37" s="4"/>
      <c r="J37" s="7" t="s">
        <v>40</v>
      </c>
      <c r="K37" s="4"/>
      <c r="L37" s="7" t="s">
        <v>46</v>
      </c>
    </row>
    <row r="38" spans="3:12" ht="21" customHeight="1" x14ac:dyDescent="0.25">
      <c r="C38" s="15"/>
      <c r="D38" s="16" t="s">
        <v>10</v>
      </c>
      <c r="G38" s="18" t="s">
        <v>6</v>
      </c>
      <c r="H38" s="5" t="str">
        <f>IF(SUM(H34)=0,"",H34*3)</f>
        <v/>
      </c>
      <c r="I38" s="2"/>
      <c r="J38" s="5" t="str">
        <f>IF(SUM(J34)=0,"",J34*1.5)</f>
        <v/>
      </c>
      <c r="K38" s="2"/>
      <c r="L38" s="5" t="str">
        <f>IF(SUM(L34)=0,"",L34*0.75)</f>
        <v/>
      </c>
    </row>
    <row r="39" spans="3:12" ht="5.25" customHeight="1" thickBot="1" x14ac:dyDescent="0.3">
      <c r="C39" s="15"/>
    </row>
    <row r="40" spans="3:12" ht="21" customHeight="1" thickTop="1" thickBot="1" x14ac:dyDescent="0.3">
      <c r="C40" s="15"/>
      <c r="D40" s="16" t="s">
        <v>11</v>
      </c>
      <c r="G40" s="18" t="s">
        <v>13</v>
      </c>
      <c r="H40" s="6" t="str">
        <f>IF(SUM(H38,J38,L38)=0,"",SUM(H38,J38,L38))</f>
        <v/>
      </c>
      <c r="I40" s="2"/>
      <c r="J40" s="3"/>
      <c r="K40" s="2"/>
      <c r="L40" s="3"/>
    </row>
    <row r="41" spans="3:12" s="19" customFormat="1" ht="13.5" customHeight="1" thickTop="1" x14ac:dyDescent="0.25">
      <c r="C41" s="20"/>
      <c r="D41" s="21" t="s">
        <v>38</v>
      </c>
    </row>
    <row r="42" spans="3:12" ht="5.25" customHeight="1" x14ac:dyDescent="0.2">
      <c r="C42" s="15"/>
      <c r="D42" s="22"/>
      <c r="E42" s="15"/>
      <c r="F42" s="15"/>
      <c r="G42" s="15"/>
      <c r="H42" s="15"/>
      <c r="I42" s="15"/>
      <c r="J42" s="15"/>
      <c r="K42" s="15"/>
      <c r="L42" s="15"/>
    </row>
    <row r="43" spans="3:12" ht="6" customHeight="1" x14ac:dyDescent="0.25"/>
    <row r="44" spans="3:12" ht="14.25" customHeight="1" x14ac:dyDescent="0.25">
      <c r="C44" s="33" t="s">
        <v>14</v>
      </c>
      <c r="D44" s="33"/>
      <c r="E44" s="33"/>
      <c r="F44" s="15"/>
      <c r="G44" s="2"/>
      <c r="H44" s="23" t="s">
        <v>17</v>
      </c>
      <c r="I44" s="26"/>
      <c r="J44" s="23" t="s">
        <v>18</v>
      </c>
      <c r="K44" s="26"/>
      <c r="L44" s="2"/>
    </row>
    <row r="45" spans="3:12" ht="8.25" customHeight="1" x14ac:dyDescent="0.25">
      <c r="C45" s="25"/>
      <c r="G45" s="2"/>
      <c r="H45" s="23"/>
      <c r="I45" s="26"/>
      <c r="J45" s="23"/>
      <c r="K45" s="26"/>
      <c r="L45" s="2"/>
    </row>
    <row r="46" spans="3:12" ht="21" customHeight="1" x14ac:dyDescent="0.25">
      <c r="C46" s="15"/>
      <c r="D46" s="16" t="s">
        <v>19</v>
      </c>
      <c r="G46" s="18" t="s">
        <v>20</v>
      </c>
      <c r="H46" s="1"/>
      <c r="J46" s="1"/>
      <c r="L46" s="2"/>
    </row>
    <row r="47" spans="3:12" ht="5.25" customHeight="1" x14ac:dyDescent="0.25">
      <c r="C47" s="15"/>
      <c r="L47" s="2"/>
    </row>
    <row r="48" spans="3:12" ht="21" customHeight="1" x14ac:dyDescent="0.25">
      <c r="C48" s="15"/>
      <c r="D48" s="16" t="s">
        <v>15</v>
      </c>
      <c r="G48" s="18" t="s">
        <v>12</v>
      </c>
      <c r="H48" s="1"/>
      <c r="J48" s="1"/>
      <c r="L48" s="2"/>
    </row>
    <row r="49" spans="3:12" ht="16.5" customHeight="1" x14ac:dyDescent="0.2">
      <c r="C49" s="15"/>
      <c r="G49" s="18"/>
      <c r="H49" s="27" t="s">
        <v>16</v>
      </c>
      <c r="I49" s="28"/>
      <c r="J49" s="27" t="s">
        <v>21</v>
      </c>
      <c r="K49" s="28"/>
      <c r="L49" s="2"/>
    </row>
    <row r="50" spans="3:12" ht="21" customHeight="1" x14ac:dyDescent="0.25">
      <c r="C50" s="15"/>
      <c r="D50" s="16" t="s">
        <v>10</v>
      </c>
      <c r="G50" s="18" t="s">
        <v>6</v>
      </c>
      <c r="H50" s="5" t="str">
        <f>IF(SUM(H48)=0,"",H48*0.5)</f>
        <v/>
      </c>
      <c r="I50" s="2"/>
      <c r="J50" s="5" t="str">
        <f>IF(SUM(J48)=0,"",J48*1)</f>
        <v/>
      </c>
      <c r="K50" s="2"/>
      <c r="L50" s="2"/>
    </row>
    <row r="51" spans="3:12" ht="12.75" customHeight="1" thickBot="1" x14ac:dyDescent="0.25">
      <c r="C51" s="15"/>
      <c r="D51" s="29"/>
      <c r="H51" s="2"/>
      <c r="I51" s="2"/>
      <c r="J51" s="2"/>
      <c r="K51" s="2"/>
      <c r="L51" s="2"/>
    </row>
    <row r="52" spans="3:12" ht="21" customHeight="1" thickTop="1" thickBot="1" x14ac:dyDescent="0.3">
      <c r="C52" s="15"/>
      <c r="D52" s="16" t="s">
        <v>11</v>
      </c>
      <c r="G52" s="18" t="s">
        <v>13</v>
      </c>
      <c r="H52" s="6" t="str">
        <f>IF(SUM(H50,J50)=0,"",SUM(H50,J50))</f>
        <v/>
      </c>
      <c r="I52" s="2"/>
      <c r="J52" s="3"/>
      <c r="K52" s="2"/>
      <c r="L52" s="3"/>
    </row>
    <row r="53" spans="3:12" s="19" customFormat="1" ht="13.5" customHeight="1" thickTop="1" x14ac:dyDescent="0.25">
      <c r="C53" s="20"/>
      <c r="D53" s="21" t="s">
        <v>29</v>
      </c>
    </row>
    <row r="54" spans="3:12" s="19" customFormat="1" ht="12.75" customHeight="1" x14ac:dyDescent="0.25">
      <c r="C54" s="20"/>
      <c r="D54" s="36" t="s">
        <v>47</v>
      </c>
      <c r="E54" s="36"/>
      <c r="F54" s="36"/>
      <c r="G54" s="36"/>
      <c r="H54" s="36"/>
      <c r="I54" s="36"/>
      <c r="J54" s="36"/>
      <c r="K54" s="36"/>
      <c r="L54" s="36"/>
    </row>
    <row r="55" spans="3:12" ht="12.75" customHeight="1" x14ac:dyDescent="0.2">
      <c r="C55" s="15"/>
      <c r="D55" s="35" t="s">
        <v>22</v>
      </c>
      <c r="E55" s="35"/>
      <c r="F55" s="35"/>
      <c r="G55" s="35"/>
      <c r="H55" s="35"/>
      <c r="I55" s="35"/>
      <c r="J55" s="35"/>
      <c r="K55" s="35"/>
      <c r="L55" s="35"/>
    </row>
    <row r="56" spans="3:12" ht="5.25" customHeight="1" x14ac:dyDescent="0.2">
      <c r="C56" s="15"/>
      <c r="D56" s="22"/>
      <c r="E56" s="15"/>
      <c r="F56" s="15"/>
      <c r="G56" s="15"/>
      <c r="H56" s="15"/>
      <c r="I56" s="15"/>
      <c r="J56" s="15"/>
      <c r="K56" s="15"/>
      <c r="L56" s="15"/>
    </row>
    <row r="57" spans="3:12" x14ac:dyDescent="0.2">
      <c r="D57" s="34" t="s">
        <v>25</v>
      </c>
      <c r="E57" s="34"/>
      <c r="F57" s="34"/>
      <c r="G57" s="34"/>
      <c r="H57" s="34"/>
      <c r="I57" s="34"/>
      <c r="J57" s="34"/>
      <c r="K57" s="34"/>
      <c r="L57" s="34"/>
    </row>
    <row r="58" spans="3:12" x14ac:dyDescent="0.2">
      <c r="D58" s="35" t="s">
        <v>48</v>
      </c>
      <c r="E58" s="35"/>
      <c r="F58" s="35"/>
      <c r="G58" s="35"/>
      <c r="H58" s="35"/>
      <c r="I58" s="35"/>
      <c r="J58" s="35"/>
      <c r="K58" s="35"/>
      <c r="L58" s="35"/>
    </row>
  </sheetData>
  <sheetProtection sheet="1" selectLockedCells="1"/>
  <mergeCells count="14">
    <mergeCell ref="B3:L3"/>
    <mergeCell ref="J2:L2"/>
    <mergeCell ref="E5:H5"/>
    <mergeCell ref="E6:L6"/>
    <mergeCell ref="K5:L5"/>
    <mergeCell ref="C44:E44"/>
    <mergeCell ref="B5:D5"/>
    <mergeCell ref="C8:E8"/>
    <mergeCell ref="C18:E18"/>
    <mergeCell ref="C31:E31"/>
    <mergeCell ref="D57:L57"/>
    <mergeCell ref="D58:L58"/>
    <mergeCell ref="D54:L54"/>
    <mergeCell ref="D55:L55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</dc:creator>
  <cp:lastModifiedBy>MOSBACH SYLVIE</cp:lastModifiedBy>
  <cp:lastPrinted>2020-09-29T19:16:57Z</cp:lastPrinted>
  <dcterms:created xsi:type="dcterms:W3CDTF">2012-01-22T17:05:35Z</dcterms:created>
  <dcterms:modified xsi:type="dcterms:W3CDTF">2024-09-30T11:59:14Z</dcterms:modified>
</cp:coreProperties>
</file>