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9E8A03DD-0875-447A-BEFC-B7908A37006E}" xr6:coauthVersionLast="47" xr6:coauthVersionMax="47" xr10:uidLastSave="{00000000-0000-0000-0000-000000000000}"/>
  <bookViews>
    <workbookView xWindow="-120" yWindow="-120" windowWidth="29040" windowHeight="16440" xr2:uid="{4DC7F036-6FCB-48F8-A233-B7006E1E8F7A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7" l="1"/>
  <c r="O25" i="7"/>
  <c r="N25" i="7"/>
  <c r="L25" i="7"/>
  <c r="K25" i="7"/>
  <c r="J25" i="7"/>
  <c r="H25" i="7"/>
  <c r="H32" i="7"/>
  <c r="G25" i="7"/>
  <c r="G32" i="7"/>
  <c r="Q36" i="7"/>
  <c r="F25" i="7"/>
  <c r="P30" i="7"/>
  <c r="O30" i="7"/>
  <c r="N30" i="7"/>
  <c r="P29" i="7"/>
  <c r="O29" i="7"/>
  <c r="N29" i="7"/>
  <c r="P28" i="7"/>
  <c r="O28" i="7"/>
  <c r="N28" i="7"/>
  <c r="L30" i="7"/>
  <c r="K30" i="7"/>
  <c r="J30" i="7"/>
  <c r="L29" i="7"/>
  <c r="K29" i="7"/>
  <c r="J29" i="7"/>
  <c r="L28" i="7"/>
  <c r="K28" i="7"/>
  <c r="J28" i="7"/>
  <c r="H30" i="7"/>
  <c r="G30" i="7"/>
  <c r="F30" i="7"/>
  <c r="H29" i="7"/>
  <c r="G29" i="7"/>
  <c r="F29" i="7"/>
  <c r="H28" i="7"/>
  <c r="G28" i="7"/>
  <c r="F28" i="7"/>
  <c r="I39" i="7"/>
  <c r="J34" i="7"/>
  <c r="M36" i="7"/>
  <c r="O32" i="7"/>
  <c r="P32" i="7"/>
  <c r="N32" i="7"/>
  <c r="K32" i="7"/>
  <c r="L32" i="7"/>
  <c r="J32" i="7"/>
  <c r="F32" i="7"/>
  <c r="E36" i="7"/>
  <c r="I36" i="7"/>
  <c r="Q38" i="7"/>
</calcChain>
</file>

<file path=xl/sharedStrings.xml><?xml version="1.0" encoding="utf-8"?>
<sst xmlns="http://schemas.openxmlformats.org/spreadsheetml/2006/main" count="68" uniqueCount="33">
  <si>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</si>
  <si>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</si>
  <si>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</si>
  <si>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</si>
  <si>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</si>
  <si>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</si>
  <si>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</si>
  <si>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</si>
  <si>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</si>
  <si>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</si>
  <si>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</si>
  <si>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</si>
  <si>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</si>
  <si>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</si>
  <si>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</si>
  <si>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</si>
  <si>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</si>
  <si>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</si>
  <si>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</si>
  <si>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1 partie + 1 ou 2 encadr.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</si>
  <si>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</si>
  <si>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</si>
  <si>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</si>
  <si>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CHAMPIONNATS DEPARTEMENTAUX</t>
  </si>
  <si>
    <t xml:space="preserve">Nombre de joueurs hors département dans le tournoi :  </t>
  </si>
  <si>
    <t>On parle d’open lorsque le joueur ne peut marquer ni points ni pourcentages.</t>
  </si>
  <si>
    <t>A noter : A partir du 6ème joueur hors comité, la redevance fédérale est de 3 € par joueur. Du 6ème au 10ème joueur, cette redevance est prise en charge par le comité Val de Loire. Au delà, cette redevance est assumée par le club organisateur.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</si>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</sst>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31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  <font>
      <sz val="14"/>
      <color rgb="FF002060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textRotation="45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3" fillId="0" borderId="0" xfId="0" applyNumberFormat="1" applyFont="1" applyFill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6" fontId="14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/>
    <xf numFmtId="0" fontId="16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8" fontId="18" fillId="4" borderId="6" xfId="0" applyNumberFormat="1" applyFont="1" applyFill="1" applyBorder="1" applyAlignment="1" applyProtection="1">
      <alignment horizontal="center" vertical="center" wrapText="1"/>
    </xf>
    <xf numFmtId="8" fontId="19" fillId="4" borderId="7" xfId="0" applyNumberFormat="1" applyFont="1" applyFill="1" applyBorder="1" applyAlignment="1" applyProtection="1">
      <alignment horizontal="center" vertical="center" wrapText="1"/>
    </xf>
    <xf numFmtId="8" fontId="19" fillId="4" borderId="8" xfId="0" applyNumberFormat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8" fontId="18" fillId="0" borderId="13" xfId="0" applyNumberFormat="1" applyFont="1" applyFill="1" applyBorder="1" applyAlignment="1" applyProtection="1">
      <alignment horizontal="center" vertical="center" wrapText="1"/>
    </xf>
    <xf numFmtId="8" fontId="19" fillId="0" borderId="14" xfId="0" applyNumberFormat="1" applyFont="1" applyFill="1" applyBorder="1" applyAlignment="1" applyProtection="1">
      <alignment horizontal="center" vertical="center" wrapText="1"/>
    </xf>
    <xf numFmtId="8" fontId="19" fillId="0" borderId="15" xfId="0" applyNumberFormat="1" applyFont="1" applyFill="1" applyBorder="1" applyAlignment="1" applyProtection="1">
      <alignment horizontal="center" vertical="center" wrapText="1"/>
    </xf>
    <xf numFmtId="8" fontId="18" fillId="0" borderId="16" xfId="0" applyNumberFormat="1" applyFont="1" applyFill="1" applyBorder="1" applyAlignment="1" applyProtection="1">
      <alignment horizontal="center" vertical="center" wrapText="1"/>
    </xf>
    <xf numFmtId="8" fontId="19" fillId="0" borderId="17" xfId="0" applyNumberFormat="1" applyFont="1" applyFill="1" applyBorder="1" applyAlignment="1" applyProtection="1">
      <alignment horizontal="center" vertical="center" wrapText="1"/>
    </xf>
    <xf numFmtId="8" fontId="19" fillId="0" borderId="18" xfId="0" applyNumberFormat="1" applyFont="1" applyFill="1" applyBorder="1" applyAlignment="1" applyProtection="1">
      <alignment horizontal="center" vertical="center" wrapText="1"/>
    </xf>
    <xf numFmtId="8" fontId="18" fillId="0" borderId="6" xfId="0" applyNumberFormat="1" applyFont="1" applyFill="1" applyBorder="1" applyAlignment="1" applyProtection="1">
      <alignment horizontal="center" vertical="center" wrapText="1"/>
    </xf>
    <xf numFmtId="8" fontId="19" fillId="0" borderId="7" xfId="0" applyNumberFormat="1" applyFont="1" applyFill="1" applyBorder="1" applyAlignment="1" applyProtection="1">
      <alignment horizontal="center" vertical="center" wrapText="1"/>
    </xf>
    <xf numFmtId="8" fontId="19" fillId="0" borderId="8" xfId="0" applyNumberFormat="1" applyFont="1" applyFill="1" applyBorder="1" applyAlignment="1" applyProtection="1">
      <alignment horizontal="center" vertical="center" wrapText="1"/>
    </xf>
    <xf numFmtId="8" fontId="19" fillId="0" borderId="19" xfId="0" applyNumberFormat="1" applyFont="1" applyFill="1" applyBorder="1" applyAlignment="1" applyProtection="1">
      <alignment horizontal="center" vertical="center" wrapText="1"/>
    </xf>
    <xf numFmtId="8" fontId="19" fillId="0" borderId="20" xfId="0" applyNumberFormat="1" applyFont="1" applyFill="1" applyBorder="1" applyAlignment="1" applyProtection="1">
      <alignment horizontal="center" vertical="center" wrapText="1"/>
    </xf>
    <xf numFmtId="8" fontId="19" fillId="0" borderId="9" xfId="0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166" fontId="24" fillId="6" borderId="16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 applyProtection="1">
      <alignment horizontal="right" vertical="center" wrapText="1"/>
    </xf>
    <xf numFmtId="8" fontId="19" fillId="4" borderId="8" xfId="0" applyNumberFormat="1" applyFont="1" applyFill="1" applyBorder="1" applyAlignment="1" applyProtection="1">
      <alignment horizontal="right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justify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8" fontId="19" fillId="4" borderId="9" xfId="0" applyNumberFormat="1" applyFont="1" applyFill="1" applyBorder="1" applyAlignment="1" applyProtection="1">
      <alignment horizontal="right" vertical="center" wrapText="1"/>
    </xf>
    <xf numFmtId="166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Fill="1" applyBorder="1" applyAlignment="1" applyProtection="1">
      <alignment horizontal="right" vertical="center" wrapText="1"/>
    </xf>
    <xf numFmtId="8" fontId="19" fillId="0" borderId="15" xfId="0" applyNumberFormat="1" applyFont="1" applyFill="1" applyBorder="1" applyAlignment="1" applyProtection="1">
      <alignment horizontal="right" vertical="center" wrapText="1"/>
    </xf>
    <xf numFmtId="8" fontId="19" fillId="0" borderId="17" xfId="0" applyNumberFormat="1" applyFont="1" applyFill="1" applyBorder="1" applyAlignment="1" applyProtection="1">
      <alignment horizontal="right" vertical="center" wrapText="1"/>
    </xf>
    <xf numFmtId="8" fontId="19" fillId="0" borderId="18" xfId="0" applyNumberFormat="1" applyFont="1" applyFill="1" applyBorder="1" applyAlignment="1" applyProtection="1">
      <alignment horizontal="right" vertical="center" wrapText="1"/>
    </xf>
    <xf numFmtId="8" fontId="19" fillId="0" borderId="7" xfId="0" applyNumberFormat="1" applyFont="1" applyFill="1" applyBorder="1" applyAlignment="1" applyProtection="1">
      <alignment horizontal="right" vertical="center" wrapText="1"/>
    </xf>
    <xf numFmtId="8" fontId="19" fillId="0" borderId="8" xfId="0" applyNumberFormat="1" applyFont="1" applyFill="1" applyBorder="1" applyAlignment="1" applyProtection="1">
      <alignment horizontal="right" vertical="center" wrapText="1"/>
    </xf>
    <xf numFmtId="8" fontId="19" fillId="0" borderId="19" xfId="0" applyNumberFormat="1" applyFont="1" applyFill="1" applyBorder="1" applyAlignment="1" applyProtection="1">
      <alignment horizontal="right" vertical="center" wrapText="1"/>
    </xf>
    <xf numFmtId="8" fontId="19" fillId="0" borderId="20" xfId="0" applyNumberFormat="1" applyFont="1" applyFill="1" applyBorder="1" applyAlignment="1" applyProtection="1">
      <alignment horizontal="right" vertical="center" wrapText="1"/>
    </xf>
    <xf numFmtId="8" fontId="19" fillId="0" borderId="9" xfId="0" applyNumberFormat="1" applyFont="1" applyFill="1" applyBorder="1" applyAlignment="1" applyProtection="1">
      <alignment horizontal="right" vertical="center" wrapText="1"/>
    </xf>
    <xf numFmtId="6" fontId="14" fillId="0" borderId="15" xfId="0" applyNumberFormat="1" applyFont="1" applyFill="1" applyBorder="1" applyAlignment="1" applyProtection="1">
      <alignment vertical="center" textRotation="90" wrapText="1"/>
    </xf>
    <xf numFmtId="6" fontId="14" fillId="0" borderId="18" xfId="0" applyNumberFormat="1" applyFont="1" applyFill="1" applyBorder="1" applyAlignment="1" applyProtection="1">
      <alignment vertical="center" textRotation="90" wrapText="1"/>
    </xf>
    <xf numFmtId="6" fontId="14" fillId="0" borderId="8" xfId="0" applyNumberFormat="1" applyFont="1" applyFill="1" applyBorder="1" applyAlignment="1" applyProtection="1">
      <alignment vertical="center" textRotation="90" wrapText="1"/>
    </xf>
    <xf numFmtId="0" fontId="20" fillId="3" borderId="10" xfId="0" applyFont="1" applyFill="1" applyBorder="1" applyAlignment="1" applyProtection="1">
      <alignment horizontal="right" vertical="center" wrapText="1"/>
    </xf>
    <xf numFmtId="0" fontId="26" fillId="0" borderId="0" xfId="0" applyFont="1" applyAlignment="1" applyProtection="1"/>
    <xf numFmtId="8" fontId="25" fillId="3" borderId="21" xfId="0" applyNumberFormat="1" applyFont="1" applyFill="1" applyBorder="1" applyAlignment="1" applyProtection="1">
      <alignment horizontal="right" vertical="center" wrapText="1"/>
    </xf>
    <xf numFmtId="8" fontId="25" fillId="3" borderId="22" xfId="0" applyNumberFormat="1" applyFont="1" applyFill="1" applyBorder="1" applyAlignment="1" applyProtection="1">
      <alignment horizontal="right" vertical="center" wrapText="1"/>
    </xf>
    <xf numFmtId="8" fontId="25" fillId="3" borderId="23" xfId="0" applyNumberFormat="1" applyFont="1" applyFill="1" applyBorder="1" applyAlignment="1" applyProtection="1">
      <alignment horizontal="right" vertical="center" wrapText="1"/>
    </xf>
    <xf numFmtId="6" fontId="14" fillId="0" borderId="8" xfId="0" applyNumberFormat="1" applyFont="1" applyFill="1" applyBorder="1" applyAlignment="1" applyProtection="1">
      <alignment horizontal="center" vertical="center" textRotation="90" wrapText="1"/>
    </xf>
    <xf numFmtId="166" fontId="24" fillId="6" borderId="24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166" fontId="2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</xf>
    <xf numFmtId="0" fontId="17" fillId="3" borderId="32" xfId="0" applyFont="1" applyFill="1" applyBorder="1" applyAlignment="1" applyProtection="1">
      <alignment horizontal="center" vertical="center" wrapText="1"/>
    </xf>
    <xf numFmtId="0" fontId="17" fillId="3" borderId="33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right" vertical="center"/>
    </xf>
    <xf numFmtId="8" fontId="18" fillId="0" borderId="34" xfId="0" applyNumberFormat="1" applyFont="1" applyFill="1" applyBorder="1" applyAlignment="1" applyProtection="1">
      <alignment horizontal="center" vertical="center" wrapText="1"/>
    </xf>
    <xf numFmtId="8" fontId="18" fillId="0" borderId="35" xfId="0" applyNumberFormat="1" applyFont="1" applyFill="1" applyBorder="1" applyAlignment="1" applyProtection="1">
      <alignment horizontal="center" vertical="center" wrapText="1"/>
    </xf>
    <xf numFmtId="8" fontId="18" fillId="0" borderId="36" xfId="0" applyNumberFormat="1" applyFont="1" applyFill="1" applyBorder="1" applyAlignment="1" applyProtection="1">
      <alignment horizontal="center" vertical="center" wrapText="1"/>
    </xf>
    <xf numFmtId="8" fontId="18" fillId="0" borderId="37" xfId="0" applyNumberFormat="1" applyFont="1" applyFill="1" applyBorder="1" applyAlignment="1" applyProtection="1">
      <alignment horizontal="center" vertical="center" wrapText="1"/>
    </xf>
    <xf numFmtId="8" fontId="18" fillId="0" borderId="29" xfId="0" applyNumberFormat="1" applyFont="1" applyFill="1" applyBorder="1" applyAlignment="1" applyProtection="1">
      <alignment horizontal="center" vertical="center" wrapText="1"/>
    </xf>
    <xf numFmtId="8" fontId="18" fillId="0" borderId="30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 wrapText="1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8" fontId="18" fillId="0" borderId="27" xfId="0" applyNumberFormat="1" applyFont="1" applyFill="1" applyBorder="1" applyAlignment="1" applyProtection="1">
      <alignment horizontal="center" vertical="center" wrapText="1"/>
    </xf>
    <xf numFmtId="8" fontId="18" fillId="0" borderId="31" xfId="0" applyNumberFormat="1" applyFont="1" applyFill="1" applyBorder="1" applyAlignment="1" applyProtection="1">
      <alignment horizontal="center" vertical="center" wrapText="1"/>
    </xf>
    <xf numFmtId="8" fontId="18" fillId="0" borderId="28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8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29" fillId="0" borderId="25" xfId="0" applyFont="1" applyFill="1" applyBorder="1" applyAlignment="1" applyProtection="1">
      <alignment horizontal="center" vertical="top"/>
    </xf>
    <xf numFmtId="0" fontId="29" fillId="0" borderId="26" xfId="0" applyFont="1" applyFill="1" applyBorder="1" applyAlignment="1" applyProtection="1">
      <alignment horizontal="center" vertical="top"/>
    </xf>
    <xf numFmtId="0" fontId="29" fillId="0" borderId="24" xfId="0" applyFont="1" applyFill="1" applyBorder="1" applyAlignment="1" applyProtection="1">
      <alignment horizontal="center" vertical="top"/>
    </xf>
    <xf numFmtId="0" fontId="25" fillId="3" borderId="13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17" fillId="3" borderId="27" xfId="0" applyFont="1" applyFill="1" applyBorder="1" applyAlignment="1" applyProtection="1">
      <alignment horizontal="center" vertical="center" wrapText="1"/>
    </xf>
    <xf numFmtId="0" fontId="17" fillId="3" borderId="28" xfId="0" applyFont="1" applyFill="1" applyBorder="1" applyAlignment="1" applyProtection="1">
      <alignment horizontal="center" vertical="center" wrapText="1"/>
    </xf>
    <xf numFmtId="8" fontId="18" fillId="4" borderId="29" xfId="0" applyNumberFormat="1" applyFont="1" applyFill="1" applyBorder="1" applyAlignment="1" applyProtection="1">
      <alignment horizontal="center" vertical="center" wrapText="1"/>
    </xf>
    <xf numFmtId="8" fontId="18" fillId="4" borderId="30" xfId="0" applyNumberFormat="1" applyFont="1" applyFill="1" applyBorder="1" applyAlignment="1" applyProtection="1">
      <alignment horizontal="center" vertical="center" wrapText="1"/>
    </xf>
    <xf numFmtId="0" fontId="25" fillId="3" borderId="15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4" fillId="0" borderId="25" xfId="0" applyFont="1" applyFill="1" applyBorder="1" applyAlignment="1" applyProtection="1">
      <alignment horizontal="right" vertical="center" wrapText="1"/>
    </xf>
    <xf numFmtId="0" fontId="24" fillId="0" borderId="26" xfId="0" applyFont="1" applyFill="1" applyBorder="1" applyAlignment="1" applyProtection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 indent="1"/>
    </xf>
    <xf numFmtId="8" fontId="28" fillId="2" borderId="4" xfId="0" applyNumberFormat="1" applyFont="1" applyFill="1" applyBorder="1" applyAlignment="1">
      <alignment horizontal="center" vertical="center" wrapText="1"/>
    </xf>
    <xf numFmtId="8" fontId="28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2996-70C1-40AD-A297-6486CD20B6CB}">
  <dimension ref="A1:V50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9" customFormat="1" ht="23.25" customHeight="1" thickBot="1" x14ac:dyDescent="0.3">
      <c r="A2" s="15"/>
      <c r="B2" s="121" t="s">
        <v>0</v>
      </c>
      <c r="C2" s="122"/>
      <c r="D2" s="122"/>
      <c r="E2" s="122"/>
      <c r="F2" s="122" t="s">
        <v>32</v>
      </c>
      <c r="G2" s="122"/>
      <c r="H2" s="122"/>
      <c r="I2" s="122"/>
      <c r="J2" s="122"/>
      <c r="K2" s="122"/>
      <c r="L2" s="122"/>
      <c r="M2" s="122"/>
      <c r="N2" s="122"/>
      <c r="O2" s="122" t="s">
        <v>3</v>
      </c>
      <c r="P2" s="122"/>
      <c r="Q2" s="122"/>
      <c r="R2" s="122"/>
      <c r="S2" s="123"/>
    </row>
    <row r="3" spans="1:19" ht="9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03" t="s">
        <v>23</v>
      </c>
      <c r="C4" s="103"/>
      <c r="D4" s="103"/>
      <c r="E4" s="103"/>
      <c r="F4" s="103"/>
      <c r="G4" s="103"/>
      <c r="H4" s="103"/>
      <c r="J4" s="104" t="s">
        <v>4</v>
      </c>
      <c r="K4" s="104"/>
      <c r="L4" s="104"/>
      <c r="M4" s="99"/>
      <c r="N4" s="99"/>
      <c r="O4" s="99"/>
      <c r="P4" s="99"/>
      <c r="Q4" s="99"/>
      <c r="R4" s="99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30"/>
      <c r="C6" s="29"/>
      <c r="D6" s="118" t="s">
        <v>11</v>
      </c>
      <c r="E6" s="118"/>
      <c r="F6" s="118"/>
      <c r="G6" s="118"/>
      <c r="H6" s="118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3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8" customFormat="1" ht="15.75" customHeight="1" thickBot="1" x14ac:dyDescent="0.3">
      <c r="A8" s="15"/>
      <c r="B8" s="32"/>
      <c r="C8" s="17"/>
      <c r="D8" s="23"/>
      <c r="E8" s="111" t="s">
        <v>9</v>
      </c>
      <c r="F8" s="112"/>
      <c r="G8" s="112"/>
      <c r="H8" s="114"/>
      <c r="I8" s="111" t="s">
        <v>7</v>
      </c>
      <c r="J8" s="112"/>
      <c r="K8" s="112"/>
      <c r="L8" s="114"/>
      <c r="M8" s="111" t="s">
        <v>8</v>
      </c>
      <c r="N8" s="112"/>
      <c r="O8" s="112"/>
      <c r="P8" s="113"/>
      <c r="Q8" s="101" t="s">
        <v>17</v>
      </c>
      <c r="R8" s="102"/>
      <c r="S8" s="16"/>
    </row>
    <row r="9" spans="1:19" s="15" customFormat="1" ht="15.75" customHeight="1" thickBot="1" x14ac:dyDescent="0.3">
      <c r="B9" s="32"/>
      <c r="D9" s="42" t="s">
        <v>20</v>
      </c>
      <c r="E9" s="34" t="s">
        <v>1</v>
      </c>
      <c r="F9" s="35" t="s">
        <v>13</v>
      </c>
      <c r="G9" s="35" t="s">
        <v>14</v>
      </c>
      <c r="H9" s="36" t="s">
        <v>15</v>
      </c>
      <c r="I9" s="34" t="s">
        <v>1</v>
      </c>
      <c r="J9" s="35" t="s">
        <v>13</v>
      </c>
      <c r="K9" s="35" t="s">
        <v>14</v>
      </c>
      <c r="L9" s="36" t="s">
        <v>15</v>
      </c>
      <c r="M9" s="34" t="s">
        <v>1</v>
      </c>
      <c r="N9" s="35" t="s">
        <v>13</v>
      </c>
      <c r="O9" s="35" t="s">
        <v>14</v>
      </c>
      <c r="P9" s="40" t="s">
        <v>15</v>
      </c>
      <c r="Q9" s="127" t="s">
        <v>1</v>
      </c>
      <c r="R9" s="128"/>
      <c r="S9" s="16"/>
    </row>
    <row r="10" spans="1:19" s="15" customFormat="1" ht="15.75" customHeight="1" thickBot="1" x14ac:dyDescent="0.3">
      <c r="B10" s="32"/>
      <c r="C10" s="17"/>
      <c r="D10" s="43" t="s">
        <v>5</v>
      </c>
      <c r="E10" s="37">
        <v>10</v>
      </c>
      <c r="F10" s="38">
        <v>5</v>
      </c>
      <c r="G10" s="38">
        <v>5</v>
      </c>
      <c r="H10" s="39">
        <v>0</v>
      </c>
      <c r="I10" s="37">
        <v>5</v>
      </c>
      <c r="J10" s="38">
        <v>2.5</v>
      </c>
      <c r="K10" s="38">
        <v>2.5</v>
      </c>
      <c r="L10" s="39">
        <v>0</v>
      </c>
      <c r="M10" s="37">
        <v>2</v>
      </c>
      <c r="N10" s="38">
        <v>1</v>
      </c>
      <c r="O10" s="38">
        <v>1</v>
      </c>
      <c r="P10" s="41">
        <v>0</v>
      </c>
      <c r="Q10" s="129" t="s">
        <v>16</v>
      </c>
      <c r="R10" s="130"/>
      <c r="S10" s="19"/>
    </row>
    <row r="11" spans="1:19" s="15" customFormat="1" ht="6" customHeight="1" thickBot="1" x14ac:dyDescent="0.3">
      <c r="B11" s="32"/>
      <c r="C11" s="1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s="15" customFormat="1" ht="15.75" customHeight="1" thickBot="1" x14ac:dyDescent="0.3">
      <c r="B12" s="32"/>
      <c r="C12" s="17"/>
      <c r="D12" s="42" t="s">
        <v>21</v>
      </c>
      <c r="E12" s="100" t="s">
        <v>25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1:19" s="15" customFormat="1" ht="15.75" customHeight="1" x14ac:dyDescent="0.25">
      <c r="B13" s="32"/>
      <c r="C13" s="17"/>
      <c r="D13" s="44" t="s">
        <v>5</v>
      </c>
      <c r="E13" s="46">
        <v>6</v>
      </c>
      <c r="F13" s="47">
        <v>3</v>
      </c>
      <c r="G13" s="47">
        <v>3</v>
      </c>
      <c r="H13" s="48">
        <v>0</v>
      </c>
      <c r="I13" s="46">
        <v>3</v>
      </c>
      <c r="J13" s="47">
        <v>1.5</v>
      </c>
      <c r="K13" s="47">
        <v>1.5</v>
      </c>
      <c r="L13" s="55">
        <v>0</v>
      </c>
      <c r="M13" s="46">
        <v>1.5</v>
      </c>
      <c r="N13" s="47">
        <v>0.75</v>
      </c>
      <c r="O13" s="47">
        <v>0.75</v>
      </c>
      <c r="P13" s="48">
        <v>0</v>
      </c>
      <c r="Q13" s="105" t="s">
        <v>16</v>
      </c>
      <c r="R13" s="106"/>
      <c r="S13" s="19"/>
    </row>
    <row r="14" spans="1:19" s="15" customFormat="1" ht="15.75" customHeight="1" x14ac:dyDescent="0.25">
      <c r="B14" s="32"/>
      <c r="C14" s="20"/>
      <c r="D14" s="44" t="s">
        <v>6</v>
      </c>
      <c r="E14" s="49">
        <v>3</v>
      </c>
      <c r="F14" s="50">
        <v>1.5</v>
      </c>
      <c r="G14" s="50">
        <v>1.5</v>
      </c>
      <c r="H14" s="51">
        <v>0</v>
      </c>
      <c r="I14" s="49">
        <v>1.5</v>
      </c>
      <c r="J14" s="50">
        <v>0.75</v>
      </c>
      <c r="K14" s="50">
        <v>0.75</v>
      </c>
      <c r="L14" s="56">
        <v>0</v>
      </c>
      <c r="M14" s="49">
        <v>0.5</v>
      </c>
      <c r="N14" s="50">
        <v>0.25</v>
      </c>
      <c r="O14" s="50">
        <v>0.25</v>
      </c>
      <c r="P14" s="51">
        <v>0</v>
      </c>
      <c r="Q14" s="107"/>
      <c r="R14" s="108"/>
      <c r="S14" s="19"/>
    </row>
    <row r="15" spans="1:19" s="15" customFormat="1" ht="15.75" customHeight="1" thickBot="1" x14ac:dyDescent="0.3">
      <c r="B15" s="32"/>
      <c r="C15" s="20"/>
      <c r="D15" s="45" t="s">
        <v>19</v>
      </c>
      <c r="E15" s="52">
        <v>2</v>
      </c>
      <c r="F15" s="53">
        <v>1</v>
      </c>
      <c r="G15" s="53">
        <v>1</v>
      </c>
      <c r="H15" s="54">
        <v>0</v>
      </c>
      <c r="I15" s="52">
        <v>1</v>
      </c>
      <c r="J15" s="53">
        <v>0.5</v>
      </c>
      <c r="K15" s="53">
        <v>0.5</v>
      </c>
      <c r="L15" s="57">
        <v>0</v>
      </c>
      <c r="M15" s="115" t="s">
        <v>16</v>
      </c>
      <c r="N15" s="116"/>
      <c r="O15" s="116"/>
      <c r="P15" s="117"/>
      <c r="Q15" s="109"/>
      <c r="R15" s="110"/>
      <c r="S15" s="19"/>
    </row>
    <row r="16" spans="1:19" s="8" customFormat="1" ht="6" customHeight="1" x14ac:dyDescent="0.35">
      <c r="A16" s="1"/>
      <c r="B16" s="3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15" customFormat="1" ht="29.25" customHeight="1" x14ac:dyDescent="0.25">
      <c r="B17" s="32"/>
      <c r="C17" s="20"/>
      <c r="D17" s="100" t="s">
        <v>26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9"/>
    </row>
    <row r="18" spans="1:22" s="8" customFormat="1" ht="6" customHeight="1" x14ac:dyDescent="0.35">
      <c r="A18" s="1"/>
      <c r="B18" s="3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2" s="8" customFormat="1" ht="4.5" customHeight="1" x14ac:dyDescent="0.35">
      <c r="A19" s="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22" ht="8.25" customHeight="1" x14ac:dyDescent="0.35">
      <c r="A20" s="2"/>
      <c r="B20" s="2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22" s="5" customFormat="1" ht="12.75" customHeight="1" x14ac:dyDescent="0.2">
      <c r="B21" s="30"/>
      <c r="C21" s="29"/>
      <c r="D21" s="118" t="s">
        <v>12</v>
      </c>
      <c r="E21" s="118"/>
      <c r="F21" s="118"/>
      <c r="G21" s="118"/>
      <c r="H21" s="11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22" s="8" customFormat="1" ht="8.25" customHeight="1" thickBot="1" x14ac:dyDescent="0.4">
      <c r="A22" s="1"/>
      <c r="B22" s="3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2" s="9" customFormat="1" ht="15.75" customHeight="1" thickBot="1" x14ac:dyDescent="0.4">
      <c r="A23" s="1"/>
      <c r="B23" s="33"/>
      <c r="C23" s="7"/>
      <c r="D23" s="58"/>
      <c r="E23" s="124" t="s">
        <v>9</v>
      </c>
      <c r="F23" s="125"/>
      <c r="G23" s="125"/>
      <c r="H23" s="131"/>
      <c r="I23" s="124" t="s">
        <v>7</v>
      </c>
      <c r="J23" s="125"/>
      <c r="K23" s="125"/>
      <c r="L23" s="131"/>
      <c r="M23" s="124" t="s">
        <v>8</v>
      </c>
      <c r="N23" s="125"/>
      <c r="O23" s="125"/>
      <c r="P23" s="126"/>
      <c r="Q23" s="124" t="s">
        <v>17</v>
      </c>
      <c r="R23" s="131"/>
      <c r="S23" s="8"/>
    </row>
    <row r="24" spans="1:22" s="1" customFormat="1" ht="15.75" customHeight="1" thickBot="1" x14ac:dyDescent="0.4">
      <c r="B24" s="33"/>
      <c r="D24" s="42" t="s">
        <v>20</v>
      </c>
      <c r="E24" s="64" t="s">
        <v>18</v>
      </c>
      <c r="F24" s="65" t="s">
        <v>13</v>
      </c>
      <c r="G24" s="65" t="s">
        <v>14</v>
      </c>
      <c r="H24" s="66" t="s">
        <v>15</v>
      </c>
      <c r="I24" s="64" t="s">
        <v>18</v>
      </c>
      <c r="J24" s="65" t="s">
        <v>13</v>
      </c>
      <c r="K24" s="65" t="s">
        <v>14</v>
      </c>
      <c r="L24" s="66" t="s">
        <v>15</v>
      </c>
      <c r="M24" s="64" t="s">
        <v>18</v>
      </c>
      <c r="N24" s="65" t="s">
        <v>13</v>
      </c>
      <c r="O24" s="65" t="s">
        <v>14</v>
      </c>
      <c r="P24" s="68" t="s">
        <v>15</v>
      </c>
      <c r="Q24" s="64" t="s">
        <v>18</v>
      </c>
      <c r="R24" s="66" t="s">
        <v>15</v>
      </c>
      <c r="S24" s="8"/>
    </row>
    <row r="25" spans="1:22" s="1" customFormat="1" ht="15.75" customHeight="1" thickBot="1" x14ac:dyDescent="0.4">
      <c r="B25" s="33"/>
      <c r="C25" s="7"/>
      <c r="D25" s="67" t="s">
        <v>5</v>
      </c>
      <c r="E25" s="61"/>
      <c r="F25" s="62" t="str">
        <f>IF(E25 &gt; 0, E25*F10, "")</f>
        <v/>
      </c>
      <c r="G25" s="62" t="str">
        <f>IF(E25 &gt; 0, E25*G10, "")</f>
        <v/>
      </c>
      <c r="H25" s="63" t="str">
        <f>IF(E25 &gt; 0, E25*H10, "")</f>
        <v/>
      </c>
      <c r="I25" s="61"/>
      <c r="J25" s="62" t="str">
        <f>IF(I25 &gt; 0, I25*J10, "")</f>
        <v/>
      </c>
      <c r="K25" s="62" t="str">
        <f>IF(I25 &gt; 0, I25*K10, "")</f>
        <v/>
      </c>
      <c r="L25" s="63" t="str">
        <f>IF(I25 &gt; 0, I25*L10, "")</f>
        <v/>
      </c>
      <c r="M25" s="61"/>
      <c r="N25" s="62" t="str">
        <f>IF(M25 &gt; 0, M25*N10, "")</f>
        <v/>
      </c>
      <c r="O25" s="62" t="str">
        <f>IF(M25 &gt; 0, M25*O10, "")</f>
        <v/>
      </c>
      <c r="P25" s="69" t="str">
        <f>IF(M25 &gt; 0, M25*P10, "")</f>
        <v/>
      </c>
      <c r="Q25" s="61"/>
      <c r="R25" s="88"/>
      <c r="S25" s="2"/>
    </row>
    <row r="26" spans="1:22" s="15" customFormat="1" ht="6" customHeight="1" thickBot="1" x14ac:dyDescent="0.3">
      <c r="B26" s="32"/>
      <c r="C26" s="17"/>
      <c r="R26" s="25"/>
      <c r="S26" s="26"/>
    </row>
    <row r="27" spans="1:22" s="15" customFormat="1" ht="15.75" customHeight="1" thickBot="1" x14ac:dyDescent="0.3">
      <c r="B27" s="32"/>
      <c r="C27" s="17"/>
      <c r="D27" s="42" t="s">
        <v>21</v>
      </c>
      <c r="E27" s="59"/>
      <c r="R27" s="25"/>
      <c r="S27" s="26"/>
    </row>
    <row r="28" spans="1:22" s="1" customFormat="1" ht="15.75" customHeight="1" x14ac:dyDescent="0.35">
      <c r="B28" s="33"/>
      <c r="C28" s="7"/>
      <c r="D28" s="44" t="s">
        <v>5</v>
      </c>
      <c r="E28" s="70"/>
      <c r="F28" s="71" t="str">
        <f>IF(E28 &gt; 0, E28*F13, "")</f>
        <v/>
      </c>
      <c r="G28" s="71" t="str">
        <f>IF(E28 &gt; 0, E28*G13, "")</f>
        <v/>
      </c>
      <c r="H28" s="72" t="str">
        <f>IF(E28 &gt; 0, E28*H13, "")</f>
        <v/>
      </c>
      <c r="I28" s="70"/>
      <c r="J28" s="71" t="str">
        <f>IF(I28 &gt; 0, I28*J13, "")</f>
        <v/>
      </c>
      <c r="K28" s="71" t="str">
        <f>IF(I28 &gt; 0, I28*K13, "")</f>
        <v/>
      </c>
      <c r="L28" s="72" t="str">
        <f>IF(I28 &gt; 0, I28*L13, "")</f>
        <v/>
      </c>
      <c r="M28" s="70"/>
      <c r="N28" s="71" t="str">
        <f>IF(M28 &gt; 0, M28*N13, "")</f>
        <v/>
      </c>
      <c r="O28" s="71" t="str">
        <f>IF(M28 &gt; 0, M28*O13, "")</f>
        <v/>
      </c>
      <c r="P28" s="77" t="str">
        <f>IF(M28 &gt; 0, M28*P13, "")</f>
        <v/>
      </c>
      <c r="Q28" s="70"/>
      <c r="R28" s="80"/>
      <c r="S28" s="2"/>
    </row>
    <row r="29" spans="1:22" s="1" customFormat="1" ht="15.75" customHeight="1" x14ac:dyDescent="0.35">
      <c r="B29" s="33"/>
      <c r="C29" s="10"/>
      <c r="D29" s="44" t="s">
        <v>6</v>
      </c>
      <c r="E29" s="60"/>
      <c r="F29" s="73" t="str">
        <f>IF(E29 &gt; 0, E29*F14, "")</f>
        <v/>
      </c>
      <c r="G29" s="73" t="str">
        <f>IF(E29 &gt; 0, E29*G14, "")</f>
        <v/>
      </c>
      <c r="H29" s="74" t="str">
        <f>IF(E29 &gt; 0, E29*H14, "")</f>
        <v/>
      </c>
      <c r="I29" s="60"/>
      <c r="J29" s="73" t="str">
        <f>IF(I29 &gt; 0, I29*J14, "")</f>
        <v/>
      </c>
      <c r="K29" s="73" t="str">
        <f>IF(I29 &gt; 0, I29*K14, "")</f>
        <v/>
      </c>
      <c r="L29" s="74" t="str">
        <f>IF(I29 &gt; 0, I29*L14, "")</f>
        <v/>
      </c>
      <c r="M29" s="60"/>
      <c r="N29" s="73" t="str">
        <f>IF(M29 &gt; 0, M29*N14, "")</f>
        <v/>
      </c>
      <c r="O29" s="73" t="str">
        <f>IF(M29 &gt; 0, M29*O14, "")</f>
        <v/>
      </c>
      <c r="P29" s="78" t="str">
        <f>IF(M29 &gt; 0, M29*P14, "")</f>
        <v/>
      </c>
      <c r="Q29" s="60"/>
      <c r="R29" s="81"/>
      <c r="S29" s="2"/>
    </row>
    <row r="30" spans="1:22" s="1" customFormat="1" ht="15.75" customHeight="1" thickBot="1" x14ac:dyDescent="0.4">
      <c r="B30" s="33"/>
      <c r="C30" s="10"/>
      <c r="D30" s="45" t="s">
        <v>19</v>
      </c>
      <c r="E30" s="61"/>
      <c r="F30" s="75" t="str">
        <f>IF(E30 &gt; 0, E30*F15, "")</f>
        <v/>
      </c>
      <c r="G30" s="75" t="str">
        <f>IF(E30 &gt; 0, E30*G15, "")</f>
        <v/>
      </c>
      <c r="H30" s="76" t="str">
        <f>IF(E30 &gt; 0, E30*H15, "")</f>
        <v/>
      </c>
      <c r="I30" s="61"/>
      <c r="J30" s="75" t="str">
        <f>IF(I30 &gt; 0, I30*J15, "")</f>
        <v/>
      </c>
      <c r="K30" s="75" t="str">
        <f>IF(I30 &gt; 0, I30*K15, "")</f>
        <v/>
      </c>
      <c r="L30" s="76" t="str">
        <f>IF(I30 &gt; 0, I30*L15, "")</f>
        <v/>
      </c>
      <c r="M30" s="61"/>
      <c r="N30" s="75" t="str">
        <f>IF(M30 &gt; 0, M30*N15, "")</f>
        <v/>
      </c>
      <c r="O30" s="75" t="str">
        <f>IF(M30 &gt; 0, M30*O15, "")</f>
        <v/>
      </c>
      <c r="P30" s="79" t="str">
        <f>IF(M30 &gt; 0, M30*P15, "")</f>
        <v/>
      </c>
      <c r="Q30" s="61"/>
      <c r="R30" s="82"/>
      <c r="S30" s="2"/>
    </row>
    <row r="31" spans="1:22" s="15" customFormat="1" ht="6" customHeight="1" thickBot="1" x14ac:dyDescent="0.3">
      <c r="B31" s="32"/>
      <c r="C31" s="17"/>
      <c r="R31" s="25"/>
      <c r="S31" s="26"/>
    </row>
    <row r="32" spans="1:22" ht="18.75" customHeight="1" thickBot="1" x14ac:dyDescent="0.4">
      <c r="B32" s="33"/>
      <c r="D32" s="83" t="s">
        <v>2</v>
      </c>
      <c r="E32" s="11"/>
      <c r="F32" s="85">
        <f>SUM(F25:F30)</f>
        <v>0</v>
      </c>
      <c r="G32" s="86">
        <f>SUM(G25:G30)</f>
        <v>0</v>
      </c>
      <c r="H32" s="87">
        <f>SUM(H25:H30)</f>
        <v>0</v>
      </c>
      <c r="I32" s="28"/>
      <c r="J32" s="85">
        <f>SUM(J25:J30)</f>
        <v>0</v>
      </c>
      <c r="K32" s="86">
        <f>SUM(K25:K30)</f>
        <v>0</v>
      </c>
      <c r="L32" s="87">
        <f>SUM(L25:L30)</f>
        <v>0</v>
      </c>
      <c r="M32" s="27"/>
      <c r="N32" s="85">
        <f>SUM(N25:N30)</f>
        <v>0</v>
      </c>
      <c r="O32" s="86">
        <f>SUM(O25:O30)</f>
        <v>0</v>
      </c>
      <c r="P32" s="87">
        <f>SUM(P25:P30)</f>
        <v>0</v>
      </c>
      <c r="Q32" s="11"/>
      <c r="R32" s="22"/>
      <c r="V32" s="21"/>
    </row>
    <row r="33" spans="1:19" ht="8.25" customHeight="1" thickBot="1" x14ac:dyDescent="0.4">
      <c r="B33" s="33"/>
      <c r="C33" s="2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</row>
    <row r="34" spans="1:19" s="1" customFormat="1" ht="27" customHeight="1" thickBot="1" x14ac:dyDescent="0.3">
      <c r="B34" s="33"/>
      <c r="C34" s="7"/>
      <c r="D34" s="133" t="s">
        <v>24</v>
      </c>
      <c r="E34" s="134"/>
      <c r="F34" s="134"/>
      <c r="G34" s="134"/>
      <c r="H34" s="134"/>
      <c r="I34" s="89"/>
      <c r="J34" s="100" t="str">
        <f>IF(I39&lt;11,"","Du 11e au "&amp;I39&amp;"e joueur hors département, la redevance comité est augmentée de 3 € pour ces joueurs. Il s'agit de couvrir la redevance fédérale spécifique, soit " &amp; (I39 - 10) * 3 &amp; " € supplémentaires.")</f>
        <v/>
      </c>
      <c r="K34" s="100"/>
      <c r="L34" s="100"/>
      <c r="M34" s="100"/>
      <c r="N34" s="100"/>
      <c r="O34" s="100"/>
      <c r="P34" s="100"/>
      <c r="Q34" s="100"/>
      <c r="R34" s="100"/>
    </row>
    <row r="35" spans="1:19" s="93" customFormat="1" ht="8.25" customHeight="1" thickBot="1" x14ac:dyDescent="0.4">
      <c r="A35" s="91"/>
      <c r="B35" s="92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6"/>
    </row>
    <row r="36" spans="1:19" s="93" customFormat="1" ht="24.75" customHeight="1" thickTop="1" thickBot="1" x14ac:dyDescent="0.4">
      <c r="A36" s="91"/>
      <c r="B36" s="92"/>
      <c r="D36" s="97" t="s">
        <v>28</v>
      </c>
      <c r="E36" s="119">
        <f>F32+J32+N32 - (I39 - MIN(I39,10)) * 3</f>
        <v>0</v>
      </c>
      <c r="F36" s="119"/>
      <c r="G36" s="120" t="s">
        <v>29</v>
      </c>
      <c r="H36" s="120"/>
      <c r="I36" s="119">
        <f>Q36-E36-M36</f>
        <v>0</v>
      </c>
      <c r="J36" s="119"/>
      <c r="K36" s="120" t="s">
        <v>30</v>
      </c>
      <c r="L36" s="120"/>
      <c r="M36" s="119">
        <f xml:space="preserve"> (I39 - MIN(I39,5)) * 3</f>
        <v>0</v>
      </c>
      <c r="N36" s="119"/>
      <c r="O36" s="135" t="s">
        <v>31</v>
      </c>
      <c r="P36" s="136"/>
      <c r="Q36" s="137">
        <f>F32+G32+H32+J32+K32+L32+N32+O32+P32</f>
        <v>0</v>
      </c>
      <c r="R36" s="138"/>
    </row>
    <row r="37" spans="1:19" s="93" customFormat="1" ht="8.25" customHeight="1" thickTop="1" thickBot="1" x14ac:dyDescent="0.4">
      <c r="A37" s="91"/>
      <c r="B37" s="92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6"/>
    </row>
    <row r="38" spans="1:19" s="93" customFormat="1" ht="24.75" customHeight="1" thickTop="1" thickBot="1" x14ac:dyDescent="0.4">
      <c r="A38" s="91"/>
      <c r="B38" s="92"/>
      <c r="D38" s="139"/>
      <c r="E38" s="139"/>
      <c r="F38" s="139"/>
      <c r="G38" s="139"/>
      <c r="H38" s="139"/>
      <c r="I38" s="139"/>
      <c r="J38" s="119"/>
      <c r="K38" s="119"/>
      <c r="L38" s="98"/>
      <c r="M38" s="98"/>
      <c r="N38" s="135" t="s">
        <v>10</v>
      </c>
      <c r="O38" s="135"/>
      <c r="P38" s="136"/>
      <c r="Q38" s="140">
        <f>I36+M36</f>
        <v>0</v>
      </c>
      <c r="R38" s="141"/>
    </row>
    <row r="39" spans="1:19" ht="8.25" customHeight="1" thickTop="1" x14ac:dyDescent="0.35">
      <c r="B39" s="33"/>
      <c r="C39" s="2"/>
      <c r="D39" s="14"/>
      <c r="E39" s="12"/>
      <c r="F39" s="12"/>
      <c r="G39" s="12"/>
      <c r="H39" s="12"/>
      <c r="I39" s="90">
        <f>I34</f>
        <v>0</v>
      </c>
      <c r="J39" s="12"/>
      <c r="K39" s="12"/>
      <c r="L39" s="12"/>
      <c r="M39" s="12"/>
      <c r="N39" s="12"/>
      <c r="O39" s="12"/>
      <c r="P39" s="12"/>
      <c r="Q39" s="12"/>
      <c r="R39" s="13"/>
    </row>
    <row r="40" spans="1:19" s="8" customFormat="1" ht="4.5" customHeight="1" x14ac:dyDescent="0.35">
      <c r="A40" s="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ht="3" customHeight="1" x14ac:dyDescent="0.35"/>
    <row r="42" spans="1:19" ht="15" customHeight="1" x14ac:dyDescent="0.35">
      <c r="A42" s="2"/>
      <c r="B42" s="132" t="s">
        <v>22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</row>
    <row r="43" spans="1:19" s="8" customFormat="1" ht="15" customHeight="1" x14ac:dyDescent="0.35">
      <c r="A43" s="2"/>
      <c r="B43" s="84"/>
      <c r="C43" s="132" t="s">
        <v>27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2"/>
    </row>
    <row r="44" spans="1:19" s="8" customFormat="1" ht="12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s="8" customFormat="1" ht="12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 x14ac:dyDescent="0.35">
      <c r="A46" s="2"/>
      <c r="B46" s="2"/>
      <c r="C46" s="2"/>
    </row>
    <row r="47" spans="1:19" ht="15.75" customHeight="1" x14ac:dyDescent="0.35">
      <c r="B47" s="2"/>
      <c r="C47" s="2"/>
    </row>
    <row r="48" spans="1:19" ht="15.75" customHeight="1" x14ac:dyDescent="0.35">
      <c r="B48" s="2"/>
      <c r="C48" s="2"/>
    </row>
    <row r="49" spans="2:3" ht="15.75" customHeight="1" x14ac:dyDescent="0.35">
      <c r="B49" s="2"/>
      <c r="C49" s="2"/>
    </row>
    <row r="50" spans="2:3" ht="14.25" customHeight="1" x14ac:dyDescent="0.35">
      <c r="B50" s="2"/>
      <c r="C50" s="2"/>
    </row>
  </sheetData>
  <sheetProtection sheet="1" selectLockedCells="1"/>
  <mergeCells count="37">
    <mergeCell ref="J38:K38"/>
    <mergeCell ref="N38:P38"/>
    <mergeCell ref="Q38:R38"/>
    <mergeCell ref="C43:R43"/>
    <mergeCell ref="B42:R42"/>
    <mergeCell ref="I23:L23"/>
    <mergeCell ref="E12:S12"/>
    <mergeCell ref="D34:H34"/>
    <mergeCell ref="J34:R34"/>
    <mergeCell ref="M36:N36"/>
    <mergeCell ref="O36:P36"/>
    <mergeCell ref="Q36:R36"/>
    <mergeCell ref="D38:I38"/>
    <mergeCell ref="O2:S2"/>
    <mergeCell ref="F2:N2"/>
    <mergeCell ref="M23:P23"/>
    <mergeCell ref="D6:H6"/>
    <mergeCell ref="Q9:R9"/>
    <mergeCell ref="Q10:R10"/>
    <mergeCell ref="I8:L8"/>
    <mergeCell ref="Q23:R23"/>
    <mergeCell ref="E23:H23"/>
    <mergeCell ref="D21:H21"/>
    <mergeCell ref="E36:F36"/>
    <mergeCell ref="G36:H36"/>
    <mergeCell ref="I36:J36"/>
    <mergeCell ref="K36:L36"/>
    <mergeCell ref="B2:E2"/>
    <mergeCell ref="M4:R4"/>
    <mergeCell ref="D17:R17"/>
    <mergeCell ref="Q8:R8"/>
    <mergeCell ref="B4:H4"/>
    <mergeCell ref="J4:L4"/>
    <mergeCell ref="Q13:R15"/>
    <mergeCell ref="M8:P8"/>
    <mergeCell ref="E8:H8"/>
    <mergeCell ref="M15:P15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2024-09-30T12:01:35Z</dcterms:modified>
</cp:coreProperties>
</file>