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12h2019" sheetId="1" r:id="rId1"/>
  </sheets>
  <definedNames>
    <definedName name="_xlnm.Print_Titles" localSheetId="0">'12h2019'!$1:$4</definedName>
    <definedName name="_xlnm.Print_Area" localSheetId="0">'12h2019'!$A$1:$S$46</definedName>
  </definedNames>
  <calcPr fullCalcOnLoad="1"/>
</workbook>
</file>

<file path=xl/sharedStrings.xml><?xml version="1.0" encoding="utf-8"?>
<sst xmlns="http://schemas.openxmlformats.org/spreadsheetml/2006/main" count="152" uniqueCount="87">
  <si>
    <t>TOP1</t>
  </si>
  <si>
    <t>TOP2</t>
  </si>
  <si>
    <t>TOP3</t>
  </si>
  <si>
    <t>TOP4</t>
  </si>
  <si>
    <t>Rang</t>
  </si>
  <si>
    <t>Nom</t>
  </si>
  <si>
    <t>SN</t>
  </si>
  <si>
    <t>Club</t>
  </si>
  <si>
    <t>Lic</t>
  </si>
  <si>
    <t>S1</t>
  </si>
  <si>
    <t>R1</t>
  </si>
  <si>
    <t>S2</t>
  </si>
  <si>
    <t>R2</t>
  </si>
  <si>
    <t>S3</t>
  </si>
  <si>
    <t>R3</t>
  </si>
  <si>
    <t>S4</t>
  </si>
  <si>
    <t>R4</t>
  </si>
  <si>
    <t>Cumul</t>
  </si>
  <si>
    <t>P05</t>
  </si>
  <si>
    <t>4B</t>
  </si>
  <si>
    <t>5B</t>
  </si>
  <si>
    <t>6A</t>
  </si>
  <si>
    <t>- TOURS -</t>
  </si>
  <si>
    <t>Moy plc</t>
  </si>
  <si>
    <t>Moy %</t>
  </si>
  <si>
    <t>%P1</t>
  </si>
  <si>
    <t>%P2</t>
  </si>
  <si>
    <t>%P3</t>
  </si>
  <si>
    <t>%P4</t>
  </si>
  <si>
    <t>FORT Daniel</t>
  </si>
  <si>
    <t>LOUIN Catherine</t>
  </si>
  <si>
    <t>MARQUET Marie-Odile</t>
  </si>
  <si>
    <t>P14</t>
  </si>
  <si>
    <t>P15</t>
  </si>
  <si>
    <t>5C</t>
  </si>
  <si>
    <t>4C</t>
  </si>
  <si>
    <t>BRUNET Marie-Paule</t>
  </si>
  <si>
    <t>4A</t>
  </si>
  <si>
    <t>HERVY Carole</t>
  </si>
  <si>
    <t>5A</t>
  </si>
  <si>
    <t>ROUSSELET Simone</t>
  </si>
  <si>
    <t>VINCENT Yvette</t>
  </si>
  <si>
    <t>POITRENAUD Louis</t>
  </si>
  <si>
    <t>DUMOUSSEAU Renée</t>
  </si>
  <si>
    <t>DEMOULIERE Colette</t>
  </si>
  <si>
    <t>DEFOY Isabelle</t>
  </si>
  <si>
    <t>ANDRÉ Michel</t>
  </si>
  <si>
    <t>1B</t>
  </si>
  <si>
    <t>JASSELIN Annick</t>
  </si>
  <si>
    <t>DELETANG Mireille</t>
  </si>
  <si>
    <t>BUFFET Jean-Pierre</t>
  </si>
  <si>
    <t>GUILBAULT Jean-Luc</t>
  </si>
  <si>
    <t>2A</t>
  </si>
  <si>
    <t>BUREAU Christèle</t>
  </si>
  <si>
    <t>SOURNIA Agnès</t>
  </si>
  <si>
    <t>BUFFET Marie-Claude</t>
  </si>
  <si>
    <t>6C</t>
  </si>
  <si>
    <t>6B</t>
  </si>
  <si>
    <t>MONTAGNON Yves</t>
  </si>
  <si>
    <t>CROTTET Marie-Françoise</t>
  </si>
  <si>
    <t>NIN Rémy</t>
  </si>
  <si>
    <t>VIDAL Lucette</t>
  </si>
  <si>
    <t>BOURGÈS Colette</t>
  </si>
  <si>
    <t>P06</t>
  </si>
  <si>
    <t>BEAUVAIS Pierrette</t>
  </si>
  <si>
    <t>P24</t>
  </si>
  <si>
    <t>CHAUVREAU Claude</t>
  </si>
  <si>
    <t>LECHANTRE Myriam</t>
  </si>
  <si>
    <t>JOUVE Evelyne</t>
  </si>
  <si>
    <t>BAPTISTE Jean</t>
  </si>
  <si>
    <t>P08</t>
  </si>
  <si>
    <t>4D</t>
  </si>
  <si>
    <t>5D</t>
  </si>
  <si>
    <t>RENAUD Agnès</t>
  </si>
  <si>
    <t>ROUX Corinne</t>
  </si>
  <si>
    <t>DAUSSIN Danièle</t>
  </si>
  <si>
    <t>QUELENNEC Janine</t>
  </si>
  <si>
    <t>THENOT Danièle</t>
  </si>
  <si>
    <t>BONNEAU Béatrice</t>
  </si>
  <si>
    <t>BERTHELOT Gérard</t>
  </si>
  <si>
    <t>BERTHELOT Michelle</t>
  </si>
  <si>
    <t>CHARRE Huguette</t>
  </si>
  <si>
    <t>CHARRE René</t>
  </si>
  <si>
    <t>12 HEURES 2019</t>
  </si>
  <si>
    <t>PELLÉ-DELAFORGE Martine</t>
  </si>
  <si>
    <t>THIBLET Nathalie</t>
  </si>
  <si>
    <t>DENECHERE Danièle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</si>
</sst>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2" fontId="7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PageLayoutView="0" workbookViewId="0" topLeftCell="A1">
      <selection activeCell="A1" sqref="A1:S46"/>
    </sheetView>
  </sheetViews>
  <sheetFormatPr defaultColWidth="12" defaultRowHeight="12.75"/>
  <cols>
    <col min="1" max="1" width="5.66015625" style="8" customWidth="1"/>
    <col min="2" max="2" width="29.83203125" style="2" customWidth="1"/>
    <col min="3" max="3" width="4.33203125" style="8" customWidth="1"/>
    <col min="4" max="4" width="5.5" style="2" customWidth="1"/>
    <col min="5" max="5" width="9.16015625" style="2" customWidth="1"/>
    <col min="6" max="6" width="5.83203125" style="8" customWidth="1"/>
    <col min="7" max="7" width="4.83203125" style="8" customWidth="1"/>
    <col min="8" max="8" width="7.66015625" style="2" bestFit="1" customWidth="1"/>
    <col min="9" max="9" width="5.83203125" style="8" customWidth="1"/>
    <col min="10" max="10" width="4.83203125" style="8" customWidth="1"/>
    <col min="11" max="11" width="8.16015625" style="2" customWidth="1"/>
    <col min="12" max="12" width="5.83203125" style="8" customWidth="1"/>
    <col min="13" max="13" width="4.83203125" style="8" customWidth="1"/>
    <col min="14" max="14" width="7.5" style="2" customWidth="1"/>
    <col min="15" max="15" width="5.83203125" style="8" customWidth="1"/>
    <col min="16" max="16" width="4.83203125" style="8" customWidth="1"/>
    <col min="17" max="17" width="6.83203125" style="2" customWidth="1"/>
    <col min="18" max="18" width="8.83203125" style="2" bestFit="1" customWidth="1"/>
    <col min="19" max="19" width="7.66015625" style="2" customWidth="1"/>
    <col min="20" max="20" width="7" style="2" hidden="1" customWidth="1"/>
    <col min="21" max="16384" width="12" style="1" customWidth="1"/>
  </cols>
  <sheetData>
    <row r="1" ht="15.75">
      <c r="B1" s="4" t="s">
        <v>22</v>
      </c>
    </row>
    <row r="2" spans="2:17" ht="18">
      <c r="B2" s="3" t="s">
        <v>83</v>
      </c>
      <c r="F2" s="8" t="s">
        <v>0</v>
      </c>
      <c r="H2" s="8"/>
      <c r="I2" s="8" t="s">
        <v>1</v>
      </c>
      <c r="K2" s="8"/>
      <c r="L2" s="8" t="s">
        <v>2</v>
      </c>
      <c r="N2" s="8"/>
      <c r="O2" s="8" t="s">
        <v>3</v>
      </c>
      <c r="Q2" s="8"/>
    </row>
    <row r="3" spans="6:17" ht="12.75">
      <c r="F3" s="6">
        <v>828</v>
      </c>
      <c r="H3" s="8"/>
      <c r="I3" s="6">
        <v>1154</v>
      </c>
      <c r="K3" s="8"/>
      <c r="L3" s="6">
        <v>1119</v>
      </c>
      <c r="N3" s="8"/>
      <c r="O3" s="6">
        <v>872</v>
      </c>
      <c r="Q3" s="8"/>
    </row>
    <row r="4" spans="1:20" ht="12.7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25</v>
      </c>
      <c r="I4" s="5" t="s">
        <v>11</v>
      </c>
      <c r="J4" s="5" t="s">
        <v>12</v>
      </c>
      <c r="K4" s="5" t="s">
        <v>26</v>
      </c>
      <c r="L4" s="5" t="s">
        <v>13</v>
      </c>
      <c r="M4" s="5" t="s">
        <v>14</v>
      </c>
      <c r="N4" s="5" t="s">
        <v>27</v>
      </c>
      <c r="O4" s="5" t="s">
        <v>15</v>
      </c>
      <c r="P4" s="5" t="s">
        <v>16</v>
      </c>
      <c r="Q4" s="5" t="s">
        <v>28</v>
      </c>
      <c r="R4" s="5" t="s">
        <v>23</v>
      </c>
      <c r="S4" s="5" t="s">
        <v>24</v>
      </c>
      <c r="T4" s="5" t="s">
        <v>17</v>
      </c>
    </row>
    <row r="5" spans="1:20" ht="12.75">
      <c r="A5" s="9">
        <f aca="true" t="shared" si="0" ref="A5:A44">IF(T5&gt;0,RANK(R5,R$5:R$46,1),"")</f>
        <v>1</v>
      </c>
      <c r="B5" s="17" t="s">
        <v>51</v>
      </c>
      <c r="C5" s="18" t="s">
        <v>52</v>
      </c>
      <c r="D5" s="16" t="s">
        <v>33</v>
      </c>
      <c r="E5" s="11">
        <v>2330823</v>
      </c>
      <c r="F5" s="6">
        <v>709</v>
      </c>
      <c r="G5" s="5">
        <f aca="true" t="shared" si="1" ref="G5:G46">IF(ISNUMBER(F5),IF(F5&gt;0,RANK(F5,F$5:F$46,0),""),"")</f>
        <v>4</v>
      </c>
      <c r="H5" s="7">
        <f aca="true" t="shared" si="2" ref="H5:H46">IF(ISNUMBER(F5),100*F5/F$3,"")</f>
        <v>85.6280193236715</v>
      </c>
      <c r="I5" s="6">
        <v>1046</v>
      </c>
      <c r="J5" s="5">
        <f aca="true" t="shared" si="3" ref="J5:J46">IF(ISNUMBER(I5),IF(I5&gt;0,RANK(I5,I$5:I$46,0),""),"")</f>
        <v>2</v>
      </c>
      <c r="K5" s="7">
        <f aca="true" t="shared" si="4" ref="K5:K46">IF(ISNUMBER(I5),100*I5/I$3,"")</f>
        <v>90.64124783362219</v>
      </c>
      <c r="L5" s="6">
        <v>1048</v>
      </c>
      <c r="M5" s="5">
        <f aca="true" t="shared" si="5" ref="M5:M46">IF(ISNUMBER(L5),IF(L5&gt;0,RANK(L5,L$5:L$46,0),""),"")</f>
        <v>5</v>
      </c>
      <c r="N5" s="7">
        <f aca="true" t="shared" si="6" ref="N5:N46">IF(ISNUMBER(L5),100*L5/L$3,"")</f>
        <v>93.6550491510277</v>
      </c>
      <c r="O5" s="6">
        <v>807</v>
      </c>
      <c r="P5" s="5">
        <f aca="true" t="shared" si="7" ref="P5:P46">IF(ISNUMBER(O5),IF(O5&gt;0,RANK(O5,O$5:O$46,0),""),"")</f>
        <v>5</v>
      </c>
      <c r="Q5" s="7">
        <f aca="true" t="shared" si="8" ref="Q5:Q46">IF(ISNUMBER(O5),100*O5/O$3,"")</f>
        <v>92.54587155963303</v>
      </c>
      <c r="R5" s="7">
        <f aca="true" t="shared" si="9" ref="R5:R36">IF(T5&gt;0,AVERAGE(G5,J5,M5,P5),"")</f>
        <v>4</v>
      </c>
      <c r="S5" s="7">
        <f aca="true" t="shared" si="10" ref="S5:S36">IF(T5&gt;0,AVERAGE(H5,K5,N5,Q5),"")</f>
        <v>90.61754696698861</v>
      </c>
      <c r="T5" s="10">
        <f aca="true" t="shared" si="11" ref="T5:T46">F5+I5+L5+O5</f>
        <v>3610</v>
      </c>
    </row>
    <row r="6" spans="1:20" ht="12.75">
      <c r="A6" s="9">
        <f t="shared" si="0"/>
        <v>2</v>
      </c>
      <c r="B6" s="17" t="s">
        <v>48</v>
      </c>
      <c r="C6" s="18" t="s">
        <v>37</v>
      </c>
      <c r="D6" s="16" t="s">
        <v>32</v>
      </c>
      <c r="E6" s="11">
        <v>1190331</v>
      </c>
      <c r="F6" s="6">
        <v>677</v>
      </c>
      <c r="G6" s="5">
        <f t="shared" si="1"/>
        <v>9</v>
      </c>
      <c r="H6" s="7">
        <f t="shared" si="2"/>
        <v>81.76328502415458</v>
      </c>
      <c r="I6" s="6">
        <v>990</v>
      </c>
      <c r="J6" s="5">
        <f t="shared" si="3"/>
        <v>4</v>
      </c>
      <c r="K6" s="7">
        <f t="shared" si="4"/>
        <v>85.78856152512998</v>
      </c>
      <c r="L6" s="6">
        <v>1090</v>
      </c>
      <c r="M6" s="5">
        <f t="shared" si="5"/>
        <v>2</v>
      </c>
      <c r="N6" s="7">
        <f t="shared" si="6"/>
        <v>97.40840035746201</v>
      </c>
      <c r="O6" s="6"/>
      <c r="P6" s="5">
        <f t="shared" si="7"/>
      </c>
      <c r="Q6" s="7">
        <f t="shared" si="8"/>
      </c>
      <c r="R6" s="7">
        <f t="shared" si="9"/>
        <v>5</v>
      </c>
      <c r="S6" s="7">
        <f t="shared" si="10"/>
        <v>88.32008230224886</v>
      </c>
      <c r="T6" s="10">
        <f t="shared" si="11"/>
        <v>2757</v>
      </c>
    </row>
    <row r="7" spans="1:20" ht="12.75">
      <c r="A7" s="9">
        <f t="shared" si="0"/>
        <v>3</v>
      </c>
      <c r="B7" s="14" t="s">
        <v>64</v>
      </c>
      <c r="C7" s="15" t="s">
        <v>37</v>
      </c>
      <c r="D7" s="6" t="s">
        <v>65</v>
      </c>
      <c r="E7" s="11">
        <v>1049895</v>
      </c>
      <c r="F7" s="6">
        <v>767</v>
      </c>
      <c r="G7" s="5">
        <f t="shared" si="1"/>
        <v>1</v>
      </c>
      <c r="H7" s="7">
        <f t="shared" si="2"/>
        <v>92.6328502415459</v>
      </c>
      <c r="I7" s="6"/>
      <c r="J7" s="5">
        <f t="shared" si="3"/>
      </c>
      <c r="K7" s="7">
        <f t="shared" si="4"/>
      </c>
      <c r="L7" s="6">
        <v>1053</v>
      </c>
      <c r="M7" s="5">
        <f t="shared" si="5"/>
        <v>4</v>
      </c>
      <c r="N7" s="7">
        <f t="shared" si="6"/>
        <v>94.10187667560322</v>
      </c>
      <c r="O7" s="6">
        <v>758</v>
      </c>
      <c r="P7" s="5">
        <f t="shared" si="7"/>
        <v>12</v>
      </c>
      <c r="Q7" s="7">
        <f t="shared" si="8"/>
        <v>86.92660550458716</v>
      </c>
      <c r="R7" s="7">
        <f t="shared" si="9"/>
        <v>5.666666666666667</v>
      </c>
      <c r="S7" s="7">
        <f t="shared" si="10"/>
        <v>91.22044414057876</v>
      </c>
      <c r="T7" s="10">
        <f t="shared" si="11"/>
        <v>2578</v>
      </c>
    </row>
    <row r="8" spans="1:20" ht="12.75">
      <c r="A8" s="9">
        <f t="shared" si="0"/>
        <v>4</v>
      </c>
      <c r="B8" s="14" t="s">
        <v>29</v>
      </c>
      <c r="C8" s="15" t="s">
        <v>47</v>
      </c>
      <c r="D8" s="16" t="s">
        <v>18</v>
      </c>
      <c r="E8" s="11">
        <v>2034173</v>
      </c>
      <c r="F8" s="6">
        <v>651</v>
      </c>
      <c r="G8" s="5">
        <f t="shared" si="1"/>
        <v>13</v>
      </c>
      <c r="H8" s="7">
        <f t="shared" si="2"/>
        <v>78.6231884057971</v>
      </c>
      <c r="I8" s="6">
        <v>1079</v>
      </c>
      <c r="J8" s="5">
        <f t="shared" si="3"/>
        <v>1</v>
      </c>
      <c r="K8" s="7">
        <f t="shared" si="4"/>
        <v>93.50086655112652</v>
      </c>
      <c r="L8" s="6"/>
      <c r="M8" s="5">
        <f t="shared" si="5"/>
      </c>
      <c r="N8" s="7">
        <f t="shared" si="6"/>
      </c>
      <c r="O8" s="6">
        <v>812</v>
      </c>
      <c r="P8" s="5">
        <f t="shared" si="7"/>
        <v>4</v>
      </c>
      <c r="Q8" s="7">
        <f t="shared" si="8"/>
        <v>93.11926605504587</v>
      </c>
      <c r="R8" s="7">
        <f t="shared" si="9"/>
        <v>6</v>
      </c>
      <c r="S8" s="7">
        <f t="shared" si="10"/>
        <v>88.41444033732314</v>
      </c>
      <c r="T8" s="10">
        <f t="shared" si="11"/>
        <v>2542</v>
      </c>
    </row>
    <row r="9" spans="1:20" ht="12.75">
      <c r="A9" s="9">
        <f t="shared" si="0"/>
        <v>5</v>
      </c>
      <c r="B9" s="17" t="s">
        <v>40</v>
      </c>
      <c r="C9" s="18" t="s">
        <v>19</v>
      </c>
      <c r="D9" s="16" t="s">
        <v>18</v>
      </c>
      <c r="E9" s="11">
        <v>1370525</v>
      </c>
      <c r="F9" s="6">
        <v>719</v>
      </c>
      <c r="G9" s="5">
        <f t="shared" si="1"/>
        <v>3</v>
      </c>
      <c r="H9" s="7">
        <f t="shared" si="2"/>
        <v>86.83574879227054</v>
      </c>
      <c r="I9" s="6">
        <v>914</v>
      </c>
      <c r="J9" s="5">
        <f t="shared" si="3"/>
        <v>10</v>
      </c>
      <c r="K9" s="7">
        <f t="shared" si="4"/>
        <v>79.20277296360486</v>
      </c>
      <c r="L9" s="6">
        <v>1029</v>
      </c>
      <c r="M9" s="5">
        <f t="shared" si="5"/>
        <v>6</v>
      </c>
      <c r="N9" s="7">
        <f t="shared" si="6"/>
        <v>91.95710455764075</v>
      </c>
      <c r="O9" s="6"/>
      <c r="P9" s="5">
        <f t="shared" si="7"/>
      </c>
      <c r="Q9" s="7">
        <f t="shared" si="8"/>
      </c>
      <c r="R9" s="7">
        <f t="shared" si="9"/>
        <v>6.333333333333333</v>
      </c>
      <c r="S9" s="7">
        <f t="shared" si="10"/>
        <v>85.99854210450538</v>
      </c>
      <c r="T9" s="10">
        <f t="shared" si="11"/>
        <v>2662</v>
      </c>
    </row>
    <row r="10" spans="1:20" ht="12.75">
      <c r="A10" s="9">
        <f t="shared" si="0"/>
        <v>6</v>
      </c>
      <c r="B10" s="14" t="s">
        <v>66</v>
      </c>
      <c r="C10" s="15" t="s">
        <v>37</v>
      </c>
      <c r="D10" s="16" t="s">
        <v>18</v>
      </c>
      <c r="E10" s="11">
        <v>2393502</v>
      </c>
      <c r="F10" s="6"/>
      <c r="G10" s="5">
        <f t="shared" si="1"/>
      </c>
      <c r="H10" s="7">
        <f t="shared" si="2"/>
      </c>
      <c r="I10" s="6">
        <v>972</v>
      </c>
      <c r="J10" s="5">
        <f t="shared" si="3"/>
        <v>5</v>
      </c>
      <c r="K10" s="7">
        <f t="shared" si="4"/>
        <v>84.22876949740035</v>
      </c>
      <c r="L10" s="6">
        <v>1084</v>
      </c>
      <c r="M10" s="5">
        <f t="shared" si="5"/>
        <v>3</v>
      </c>
      <c r="N10" s="7">
        <f t="shared" si="6"/>
        <v>96.87220732797141</v>
      </c>
      <c r="O10" s="6">
        <v>751</v>
      </c>
      <c r="P10" s="5">
        <f t="shared" si="7"/>
        <v>13</v>
      </c>
      <c r="Q10" s="7">
        <f t="shared" si="8"/>
        <v>86.12385321100918</v>
      </c>
      <c r="R10" s="7">
        <f t="shared" si="9"/>
        <v>7</v>
      </c>
      <c r="S10" s="7">
        <f t="shared" si="10"/>
        <v>89.07494334546031</v>
      </c>
      <c r="T10" s="10">
        <f t="shared" si="11"/>
        <v>2807</v>
      </c>
    </row>
    <row r="11" spans="1:20" ht="12.75">
      <c r="A11" s="9">
        <f t="shared" si="0"/>
        <v>7</v>
      </c>
      <c r="B11" s="17" t="s">
        <v>80</v>
      </c>
      <c r="C11" s="18" t="s">
        <v>72</v>
      </c>
      <c r="D11" s="6" t="s">
        <v>65</v>
      </c>
      <c r="E11" s="11">
        <v>1011329</v>
      </c>
      <c r="F11" s="6">
        <v>664</v>
      </c>
      <c r="G11" s="5">
        <f t="shared" si="1"/>
        <v>11</v>
      </c>
      <c r="H11" s="7">
        <f t="shared" si="2"/>
        <v>80.19323671497584</v>
      </c>
      <c r="I11" s="6">
        <v>1026</v>
      </c>
      <c r="J11" s="5">
        <f t="shared" si="3"/>
        <v>3</v>
      </c>
      <c r="K11" s="7">
        <f t="shared" si="4"/>
        <v>88.90814558058925</v>
      </c>
      <c r="L11" s="6">
        <v>747</v>
      </c>
      <c r="M11" s="5">
        <f t="shared" si="5"/>
        <v>21</v>
      </c>
      <c r="N11" s="7">
        <f t="shared" si="6"/>
        <v>66.75603217158177</v>
      </c>
      <c r="O11" s="6">
        <v>843</v>
      </c>
      <c r="P11" s="5">
        <f t="shared" si="7"/>
        <v>2</v>
      </c>
      <c r="Q11" s="7">
        <f t="shared" si="8"/>
        <v>96.6743119266055</v>
      </c>
      <c r="R11" s="7">
        <f t="shared" si="9"/>
        <v>9.25</v>
      </c>
      <c r="S11" s="7">
        <f t="shared" si="10"/>
        <v>83.13293159843809</v>
      </c>
      <c r="T11" s="10">
        <f t="shared" si="11"/>
        <v>3280</v>
      </c>
    </row>
    <row r="12" spans="1:20" ht="12.75">
      <c r="A12" s="9">
        <f t="shared" si="0"/>
        <v>8</v>
      </c>
      <c r="B12" s="14" t="s">
        <v>30</v>
      </c>
      <c r="C12" s="15" t="s">
        <v>19</v>
      </c>
      <c r="D12" s="16" t="s">
        <v>18</v>
      </c>
      <c r="E12" s="11">
        <v>2571717</v>
      </c>
      <c r="F12" s="6">
        <v>745</v>
      </c>
      <c r="G12" s="5">
        <f t="shared" si="1"/>
        <v>2</v>
      </c>
      <c r="H12" s="7">
        <f t="shared" si="2"/>
        <v>89.97584541062803</v>
      </c>
      <c r="I12" s="6"/>
      <c r="J12" s="5">
        <f t="shared" si="3"/>
      </c>
      <c r="K12" s="7">
        <f t="shared" si="4"/>
      </c>
      <c r="L12" s="6">
        <v>902</v>
      </c>
      <c r="M12" s="5">
        <f t="shared" si="5"/>
        <v>11</v>
      </c>
      <c r="N12" s="7">
        <f t="shared" si="6"/>
        <v>80.6076854334227</v>
      </c>
      <c r="O12" s="6">
        <v>750</v>
      </c>
      <c r="P12" s="5">
        <f t="shared" si="7"/>
        <v>15</v>
      </c>
      <c r="Q12" s="7">
        <f t="shared" si="8"/>
        <v>86.0091743119266</v>
      </c>
      <c r="R12" s="7">
        <f t="shared" si="9"/>
        <v>9.333333333333334</v>
      </c>
      <c r="S12" s="7">
        <f t="shared" si="10"/>
        <v>85.53090171865911</v>
      </c>
      <c r="T12" s="10">
        <f t="shared" si="11"/>
        <v>2397</v>
      </c>
    </row>
    <row r="13" spans="1:20" ht="12.75">
      <c r="A13" s="9">
        <f t="shared" si="0"/>
        <v>9</v>
      </c>
      <c r="B13" s="14" t="s">
        <v>41</v>
      </c>
      <c r="C13" s="15" t="s">
        <v>37</v>
      </c>
      <c r="D13" s="16" t="s">
        <v>33</v>
      </c>
      <c r="E13" s="12">
        <v>1055387</v>
      </c>
      <c r="F13" s="6">
        <v>632</v>
      </c>
      <c r="G13" s="5">
        <f t="shared" si="1"/>
        <v>16</v>
      </c>
      <c r="H13" s="7">
        <f t="shared" si="2"/>
        <v>76.32850241545894</v>
      </c>
      <c r="I13" s="6">
        <v>964</v>
      </c>
      <c r="J13" s="5">
        <f t="shared" si="3"/>
        <v>6</v>
      </c>
      <c r="K13" s="7">
        <f t="shared" si="4"/>
        <v>83.53552859618718</v>
      </c>
      <c r="L13" s="6"/>
      <c r="M13" s="5">
        <f t="shared" si="5"/>
      </c>
      <c r="N13" s="7">
        <f t="shared" si="6"/>
      </c>
      <c r="O13" s="6">
        <v>769</v>
      </c>
      <c r="P13" s="5">
        <f t="shared" si="7"/>
        <v>9</v>
      </c>
      <c r="Q13" s="7">
        <f t="shared" si="8"/>
        <v>88.18807339449542</v>
      </c>
      <c r="R13" s="7">
        <f t="shared" si="9"/>
        <v>10.333333333333334</v>
      </c>
      <c r="S13" s="7">
        <f t="shared" si="10"/>
        <v>82.68403480204718</v>
      </c>
      <c r="T13" s="10">
        <f t="shared" si="11"/>
        <v>2365</v>
      </c>
    </row>
    <row r="14" spans="1:20" ht="12.75">
      <c r="A14" s="9">
        <f t="shared" si="0"/>
        <v>10</v>
      </c>
      <c r="B14" s="17" t="s">
        <v>46</v>
      </c>
      <c r="C14" s="18" t="s">
        <v>39</v>
      </c>
      <c r="D14" s="16" t="s">
        <v>18</v>
      </c>
      <c r="E14" s="11">
        <v>1007013</v>
      </c>
      <c r="F14" s="6"/>
      <c r="G14" s="5">
        <f t="shared" si="1"/>
      </c>
      <c r="H14" s="7">
        <f t="shared" si="2"/>
      </c>
      <c r="I14" s="6">
        <v>877</v>
      </c>
      <c r="J14" s="5">
        <f t="shared" si="3"/>
        <v>18</v>
      </c>
      <c r="K14" s="7">
        <f t="shared" si="4"/>
        <v>75.99653379549393</v>
      </c>
      <c r="L14" s="6">
        <v>924</v>
      </c>
      <c r="M14" s="5">
        <f t="shared" si="5"/>
        <v>9</v>
      </c>
      <c r="N14" s="7">
        <f t="shared" si="6"/>
        <v>82.57372654155496</v>
      </c>
      <c r="O14" s="6">
        <v>782</v>
      </c>
      <c r="P14" s="5">
        <f t="shared" si="7"/>
        <v>6</v>
      </c>
      <c r="Q14" s="7">
        <f t="shared" si="8"/>
        <v>89.6788990825688</v>
      </c>
      <c r="R14" s="7">
        <f t="shared" si="9"/>
        <v>11</v>
      </c>
      <c r="S14" s="7">
        <f t="shared" si="10"/>
        <v>82.74971980653923</v>
      </c>
      <c r="T14" s="10">
        <f t="shared" si="11"/>
        <v>2583</v>
      </c>
    </row>
    <row r="15" spans="1:20" ht="12.75">
      <c r="A15" s="9">
        <f t="shared" si="0"/>
        <v>11</v>
      </c>
      <c r="B15" s="14" t="s">
        <v>31</v>
      </c>
      <c r="C15" s="15" t="s">
        <v>37</v>
      </c>
      <c r="D15" s="16" t="s">
        <v>18</v>
      </c>
      <c r="E15" s="11">
        <v>2570472</v>
      </c>
      <c r="F15" s="6">
        <v>668</v>
      </c>
      <c r="G15" s="5">
        <f t="shared" si="1"/>
        <v>10</v>
      </c>
      <c r="H15" s="7">
        <f t="shared" si="2"/>
        <v>80.67632850241546</v>
      </c>
      <c r="I15" s="6">
        <v>885</v>
      </c>
      <c r="J15" s="5">
        <f t="shared" si="3"/>
        <v>16</v>
      </c>
      <c r="K15" s="7">
        <f t="shared" si="4"/>
        <v>76.6897746967071</v>
      </c>
      <c r="L15" s="6">
        <v>800</v>
      </c>
      <c r="M15" s="5">
        <f t="shared" si="5"/>
        <v>18</v>
      </c>
      <c r="N15" s="7">
        <f t="shared" si="6"/>
        <v>71.49240393208221</v>
      </c>
      <c r="O15" s="6">
        <v>845</v>
      </c>
      <c r="P15" s="5">
        <f t="shared" si="7"/>
        <v>1</v>
      </c>
      <c r="Q15" s="7">
        <f t="shared" si="8"/>
        <v>96.90366972477064</v>
      </c>
      <c r="R15" s="7">
        <f t="shared" si="9"/>
        <v>11.25</v>
      </c>
      <c r="S15" s="7">
        <f t="shared" si="10"/>
        <v>81.44054421399385</v>
      </c>
      <c r="T15" s="10">
        <f t="shared" si="11"/>
        <v>3198</v>
      </c>
    </row>
    <row r="16" spans="1:20" ht="12.75">
      <c r="A16" s="9">
        <f t="shared" si="0"/>
        <v>12</v>
      </c>
      <c r="B16" s="14" t="s">
        <v>58</v>
      </c>
      <c r="C16" s="15" t="s">
        <v>19</v>
      </c>
      <c r="D16" s="6" t="s">
        <v>18</v>
      </c>
      <c r="E16" s="11">
        <v>1306997</v>
      </c>
      <c r="F16" s="6">
        <v>678</v>
      </c>
      <c r="G16" s="5">
        <f t="shared" si="1"/>
        <v>8</v>
      </c>
      <c r="H16" s="7">
        <f t="shared" si="2"/>
        <v>81.8840579710145</v>
      </c>
      <c r="I16" s="6">
        <v>956</v>
      </c>
      <c r="J16" s="5">
        <f t="shared" si="3"/>
        <v>7</v>
      </c>
      <c r="K16" s="7">
        <f t="shared" si="4"/>
        <v>82.842287694974</v>
      </c>
      <c r="L16" s="6">
        <v>862</v>
      </c>
      <c r="M16" s="5">
        <f t="shared" si="5"/>
        <v>12</v>
      </c>
      <c r="N16" s="7">
        <f t="shared" si="6"/>
        <v>77.03306523681859</v>
      </c>
      <c r="O16" s="6">
        <v>728</v>
      </c>
      <c r="P16" s="5">
        <f t="shared" si="7"/>
        <v>19</v>
      </c>
      <c r="Q16" s="7">
        <f t="shared" si="8"/>
        <v>83.4862385321101</v>
      </c>
      <c r="R16" s="7">
        <f t="shared" si="9"/>
        <v>11.5</v>
      </c>
      <c r="S16" s="7">
        <f t="shared" si="10"/>
        <v>81.31141235872929</v>
      </c>
      <c r="T16" s="10">
        <f t="shared" si="11"/>
        <v>3224</v>
      </c>
    </row>
    <row r="17" spans="1:20" ht="12.75">
      <c r="A17" s="9">
        <f t="shared" si="0"/>
        <v>13</v>
      </c>
      <c r="B17" s="14" t="s">
        <v>82</v>
      </c>
      <c r="C17" s="15" t="s">
        <v>39</v>
      </c>
      <c r="D17" s="16" t="s">
        <v>33</v>
      </c>
      <c r="E17" s="11">
        <v>1123851</v>
      </c>
      <c r="F17" s="6">
        <v>595</v>
      </c>
      <c r="G17" s="5">
        <f t="shared" si="1"/>
        <v>24</v>
      </c>
      <c r="H17" s="7">
        <f t="shared" si="2"/>
        <v>71.85990338164251</v>
      </c>
      <c r="I17" s="6">
        <v>924</v>
      </c>
      <c r="J17" s="5">
        <f t="shared" si="3"/>
        <v>9</v>
      </c>
      <c r="K17" s="7">
        <f t="shared" si="4"/>
        <v>80.06932409012131</v>
      </c>
      <c r="L17" s="6"/>
      <c r="M17" s="5">
        <f t="shared" si="5"/>
      </c>
      <c r="N17" s="7">
        <f t="shared" si="6"/>
      </c>
      <c r="O17" s="6">
        <v>832</v>
      </c>
      <c r="P17" s="5">
        <f t="shared" si="7"/>
        <v>3</v>
      </c>
      <c r="Q17" s="7">
        <f t="shared" si="8"/>
        <v>95.41284403669725</v>
      </c>
      <c r="R17" s="7">
        <f t="shared" si="9"/>
        <v>12</v>
      </c>
      <c r="S17" s="7">
        <f t="shared" si="10"/>
        <v>82.44735716948702</v>
      </c>
      <c r="T17" s="10">
        <f t="shared" si="11"/>
        <v>2351</v>
      </c>
    </row>
    <row r="18" spans="1:20" ht="12.75">
      <c r="A18" s="9">
        <f t="shared" si="0"/>
        <v>14</v>
      </c>
      <c r="B18" s="14" t="s">
        <v>62</v>
      </c>
      <c r="C18" s="15" t="s">
        <v>37</v>
      </c>
      <c r="D18" s="6" t="s">
        <v>63</v>
      </c>
      <c r="E18" s="11">
        <v>2640937</v>
      </c>
      <c r="F18" s="6"/>
      <c r="G18" s="5">
        <f t="shared" si="1"/>
      </c>
      <c r="H18" s="7">
        <f t="shared" si="2"/>
      </c>
      <c r="I18" s="6">
        <v>795</v>
      </c>
      <c r="J18" s="5">
        <f t="shared" si="3"/>
        <v>32</v>
      </c>
      <c r="K18" s="7">
        <f t="shared" si="4"/>
        <v>68.89081455805892</v>
      </c>
      <c r="L18" s="6">
        <v>1092</v>
      </c>
      <c r="M18" s="5">
        <f t="shared" si="5"/>
        <v>1</v>
      </c>
      <c r="N18" s="7">
        <f t="shared" si="6"/>
        <v>97.58713136729223</v>
      </c>
      <c r="O18" s="6">
        <v>775</v>
      </c>
      <c r="P18" s="5">
        <f t="shared" si="7"/>
        <v>7</v>
      </c>
      <c r="Q18" s="7">
        <f t="shared" si="8"/>
        <v>88.87614678899082</v>
      </c>
      <c r="R18" s="7">
        <f t="shared" si="9"/>
        <v>13.333333333333334</v>
      </c>
      <c r="S18" s="7">
        <f t="shared" si="10"/>
        <v>85.11803090478065</v>
      </c>
      <c r="T18" s="10">
        <f t="shared" si="11"/>
        <v>2662</v>
      </c>
    </row>
    <row r="19" spans="1:20" ht="12.75">
      <c r="A19" s="9">
        <f t="shared" si="0"/>
        <v>15</v>
      </c>
      <c r="B19" s="14" t="s">
        <v>36</v>
      </c>
      <c r="C19" s="15" t="s">
        <v>71</v>
      </c>
      <c r="D19" s="16" t="s">
        <v>32</v>
      </c>
      <c r="E19" s="12">
        <v>1058513</v>
      </c>
      <c r="F19" s="6">
        <v>659</v>
      </c>
      <c r="G19" s="5">
        <f t="shared" si="1"/>
        <v>12</v>
      </c>
      <c r="H19" s="7">
        <f t="shared" si="2"/>
        <v>79.58937198067633</v>
      </c>
      <c r="I19" s="6"/>
      <c r="J19" s="5">
        <f t="shared" si="3"/>
      </c>
      <c r="K19" s="7">
        <f t="shared" si="4"/>
      </c>
      <c r="L19" s="6">
        <v>1008</v>
      </c>
      <c r="M19" s="5">
        <f t="shared" si="5"/>
        <v>7</v>
      </c>
      <c r="N19" s="7">
        <f t="shared" si="6"/>
        <v>90.0804289544236</v>
      </c>
      <c r="O19" s="6">
        <v>711</v>
      </c>
      <c r="P19" s="5">
        <f t="shared" si="7"/>
        <v>22</v>
      </c>
      <c r="Q19" s="7">
        <f t="shared" si="8"/>
        <v>81.53669724770643</v>
      </c>
      <c r="R19" s="7">
        <f t="shared" si="9"/>
        <v>13.666666666666666</v>
      </c>
      <c r="S19" s="7">
        <f t="shared" si="10"/>
        <v>83.73549939426879</v>
      </c>
      <c r="T19" s="10">
        <f t="shared" si="11"/>
        <v>2378</v>
      </c>
    </row>
    <row r="20" spans="1:20" ht="12.75">
      <c r="A20" s="9">
        <f t="shared" si="0"/>
        <v>16</v>
      </c>
      <c r="B20" s="14" t="s">
        <v>44</v>
      </c>
      <c r="C20" s="15" t="s">
        <v>19</v>
      </c>
      <c r="D20" s="16" t="s">
        <v>32</v>
      </c>
      <c r="E20" s="11">
        <v>1200071</v>
      </c>
      <c r="F20" s="6">
        <v>586</v>
      </c>
      <c r="G20" s="5">
        <f t="shared" si="1"/>
        <v>27</v>
      </c>
      <c r="H20" s="7">
        <f t="shared" si="2"/>
        <v>70.77294685990339</v>
      </c>
      <c r="I20" s="6">
        <v>895</v>
      </c>
      <c r="J20" s="5">
        <f t="shared" si="3"/>
        <v>15</v>
      </c>
      <c r="K20" s="7">
        <f t="shared" si="4"/>
        <v>77.55632582322357</v>
      </c>
      <c r="L20" s="6">
        <v>927</v>
      </c>
      <c r="M20" s="5">
        <f t="shared" si="5"/>
        <v>8</v>
      </c>
      <c r="N20" s="7">
        <f t="shared" si="6"/>
        <v>82.84182305630027</v>
      </c>
      <c r="O20" s="6">
        <v>771</v>
      </c>
      <c r="P20" s="5">
        <f t="shared" si="7"/>
        <v>8</v>
      </c>
      <c r="Q20" s="7">
        <f t="shared" si="8"/>
        <v>88.41743119266054</v>
      </c>
      <c r="R20" s="7">
        <f t="shared" si="9"/>
        <v>14.5</v>
      </c>
      <c r="S20" s="7">
        <f t="shared" si="10"/>
        <v>79.89713173302195</v>
      </c>
      <c r="T20" s="10">
        <f t="shared" si="11"/>
        <v>3179</v>
      </c>
    </row>
    <row r="21" spans="1:20" ht="12.75">
      <c r="A21" s="9">
        <f t="shared" si="0"/>
        <v>17</v>
      </c>
      <c r="B21" s="17" t="s">
        <v>38</v>
      </c>
      <c r="C21" s="18" t="s">
        <v>20</v>
      </c>
      <c r="D21" s="16" t="s">
        <v>18</v>
      </c>
      <c r="E21" s="11">
        <v>2330856</v>
      </c>
      <c r="F21" s="6">
        <v>569</v>
      </c>
      <c r="G21" s="5">
        <f t="shared" si="1"/>
        <v>29</v>
      </c>
      <c r="H21" s="7">
        <f t="shared" si="2"/>
        <v>68.71980676328502</v>
      </c>
      <c r="I21" s="6"/>
      <c r="J21" s="5">
        <f t="shared" si="3"/>
      </c>
      <c r="K21" s="7">
        <f t="shared" si="4"/>
      </c>
      <c r="L21" s="6">
        <v>922</v>
      </c>
      <c r="M21" s="5">
        <f t="shared" si="5"/>
        <v>10</v>
      </c>
      <c r="N21" s="7">
        <f t="shared" si="6"/>
        <v>82.39499553172476</v>
      </c>
      <c r="O21" s="6">
        <v>769</v>
      </c>
      <c r="P21" s="5">
        <f t="shared" si="7"/>
        <v>9</v>
      </c>
      <c r="Q21" s="7">
        <f t="shared" si="8"/>
        <v>88.18807339449542</v>
      </c>
      <c r="R21" s="7">
        <f t="shared" si="9"/>
        <v>16</v>
      </c>
      <c r="S21" s="7">
        <f t="shared" si="10"/>
        <v>79.76762522983506</v>
      </c>
      <c r="T21" s="10">
        <f t="shared" si="11"/>
        <v>2260</v>
      </c>
    </row>
    <row r="22" spans="1:20" ht="12.75">
      <c r="A22" s="9">
        <f t="shared" si="0"/>
        <v>18</v>
      </c>
      <c r="B22" s="14" t="s">
        <v>74</v>
      </c>
      <c r="C22" s="15" t="s">
        <v>35</v>
      </c>
      <c r="D22" s="16" t="s">
        <v>70</v>
      </c>
      <c r="E22" s="11">
        <v>1441775</v>
      </c>
      <c r="F22" s="6">
        <v>697</v>
      </c>
      <c r="G22" s="5">
        <f t="shared" si="1"/>
        <v>6</v>
      </c>
      <c r="H22" s="7">
        <f t="shared" si="2"/>
        <v>84.17874396135265</v>
      </c>
      <c r="I22" s="6">
        <v>868</v>
      </c>
      <c r="J22" s="5">
        <f t="shared" si="3"/>
        <v>23</v>
      </c>
      <c r="K22" s="7">
        <f t="shared" si="4"/>
        <v>75.21663778162912</v>
      </c>
      <c r="L22" s="6">
        <v>702</v>
      </c>
      <c r="M22" s="5">
        <f t="shared" si="5"/>
        <v>24</v>
      </c>
      <c r="N22" s="7">
        <f t="shared" si="6"/>
        <v>62.734584450402146</v>
      </c>
      <c r="O22" s="6">
        <v>751</v>
      </c>
      <c r="P22" s="5">
        <f t="shared" si="7"/>
        <v>13</v>
      </c>
      <c r="Q22" s="7">
        <f t="shared" si="8"/>
        <v>86.12385321100918</v>
      </c>
      <c r="R22" s="7">
        <f t="shared" si="9"/>
        <v>16.5</v>
      </c>
      <c r="S22" s="7">
        <f t="shared" si="10"/>
        <v>77.06345485109827</v>
      </c>
      <c r="T22" s="10">
        <f t="shared" si="11"/>
        <v>3018</v>
      </c>
    </row>
    <row r="23" spans="1:20" ht="12.75">
      <c r="A23" s="9">
        <f t="shared" si="0"/>
        <v>19</v>
      </c>
      <c r="B23" s="14" t="s">
        <v>53</v>
      </c>
      <c r="C23" s="15" t="s">
        <v>37</v>
      </c>
      <c r="D23" s="16" t="s">
        <v>18</v>
      </c>
      <c r="E23" s="11">
        <v>2339395</v>
      </c>
      <c r="F23" s="6">
        <v>632</v>
      </c>
      <c r="G23" s="5">
        <f t="shared" si="1"/>
        <v>16</v>
      </c>
      <c r="H23" s="7">
        <f t="shared" si="2"/>
        <v>76.32850241545894</v>
      </c>
      <c r="I23" s="6">
        <v>873</v>
      </c>
      <c r="J23" s="5">
        <f t="shared" si="3"/>
        <v>19</v>
      </c>
      <c r="K23" s="7">
        <f t="shared" si="4"/>
        <v>75.64991334488735</v>
      </c>
      <c r="L23" s="6">
        <v>844</v>
      </c>
      <c r="M23" s="5">
        <f t="shared" si="5"/>
        <v>16</v>
      </c>
      <c r="N23" s="7">
        <f t="shared" si="6"/>
        <v>75.42448614834674</v>
      </c>
      <c r="O23" s="6"/>
      <c r="P23" s="5">
        <f t="shared" si="7"/>
      </c>
      <c r="Q23" s="7">
        <f t="shared" si="8"/>
      </c>
      <c r="R23" s="7">
        <f t="shared" si="9"/>
        <v>17</v>
      </c>
      <c r="S23" s="7">
        <f t="shared" si="10"/>
        <v>75.80096730289769</v>
      </c>
      <c r="T23" s="10">
        <f t="shared" si="11"/>
        <v>2349</v>
      </c>
    </row>
    <row r="24" spans="1:20" ht="12.75">
      <c r="A24" s="9">
        <f t="shared" si="0"/>
        <v>19</v>
      </c>
      <c r="B24" s="14" t="s">
        <v>45</v>
      </c>
      <c r="C24" s="15" t="s">
        <v>19</v>
      </c>
      <c r="D24" s="16" t="s">
        <v>18</v>
      </c>
      <c r="E24" s="11">
        <v>1006739</v>
      </c>
      <c r="F24" s="6">
        <v>646</v>
      </c>
      <c r="G24" s="5">
        <f t="shared" si="1"/>
        <v>14</v>
      </c>
      <c r="H24" s="7">
        <f t="shared" si="2"/>
        <v>78.01932367149759</v>
      </c>
      <c r="I24" s="6">
        <v>911</v>
      </c>
      <c r="J24" s="5">
        <f t="shared" si="3"/>
        <v>12</v>
      </c>
      <c r="K24" s="7">
        <f t="shared" si="4"/>
        <v>78.94280762564992</v>
      </c>
      <c r="L24" s="6">
        <v>706</v>
      </c>
      <c r="M24" s="5">
        <f t="shared" si="5"/>
        <v>23</v>
      </c>
      <c r="N24" s="7">
        <f t="shared" si="6"/>
        <v>63.092046470062556</v>
      </c>
      <c r="O24" s="6">
        <v>728</v>
      </c>
      <c r="P24" s="5">
        <f t="shared" si="7"/>
        <v>19</v>
      </c>
      <c r="Q24" s="7">
        <f t="shared" si="8"/>
        <v>83.4862385321101</v>
      </c>
      <c r="R24" s="7">
        <f t="shared" si="9"/>
        <v>17</v>
      </c>
      <c r="S24" s="7">
        <f t="shared" si="10"/>
        <v>75.88510407483002</v>
      </c>
      <c r="T24" s="10">
        <f t="shared" si="11"/>
        <v>2991</v>
      </c>
    </row>
    <row r="25" spans="1:20" ht="12.75">
      <c r="A25" s="9">
        <f t="shared" si="0"/>
        <v>21</v>
      </c>
      <c r="B25" s="14" t="s">
        <v>60</v>
      </c>
      <c r="C25" s="15" t="s">
        <v>21</v>
      </c>
      <c r="D25" s="6" t="s">
        <v>33</v>
      </c>
      <c r="E25" s="11">
        <v>1011283</v>
      </c>
      <c r="F25" s="6">
        <v>607</v>
      </c>
      <c r="G25" s="5">
        <f t="shared" si="1"/>
        <v>23</v>
      </c>
      <c r="H25" s="7">
        <f t="shared" si="2"/>
        <v>73.30917874396135</v>
      </c>
      <c r="I25" s="6">
        <v>914</v>
      </c>
      <c r="J25" s="5">
        <f t="shared" si="3"/>
        <v>10</v>
      </c>
      <c r="K25" s="7">
        <f t="shared" si="4"/>
        <v>79.20277296360486</v>
      </c>
      <c r="L25" s="6">
        <v>766</v>
      </c>
      <c r="M25" s="5">
        <f t="shared" si="5"/>
        <v>20</v>
      </c>
      <c r="N25" s="7">
        <f t="shared" si="6"/>
        <v>68.45397676496871</v>
      </c>
      <c r="O25" s="6">
        <v>748</v>
      </c>
      <c r="P25" s="5">
        <f t="shared" si="7"/>
        <v>16</v>
      </c>
      <c r="Q25" s="7">
        <f t="shared" si="8"/>
        <v>85.77981651376147</v>
      </c>
      <c r="R25" s="7">
        <f t="shared" si="9"/>
        <v>17.25</v>
      </c>
      <c r="S25" s="7">
        <f t="shared" si="10"/>
        <v>76.6864362465741</v>
      </c>
      <c r="T25" s="10">
        <f t="shared" si="11"/>
        <v>3035</v>
      </c>
    </row>
    <row r="26" spans="1:20" ht="12.75">
      <c r="A26" s="9">
        <f t="shared" si="0"/>
        <v>22</v>
      </c>
      <c r="B26" s="14" t="s">
        <v>50</v>
      </c>
      <c r="C26" s="15" t="s">
        <v>20</v>
      </c>
      <c r="D26" s="16" t="s">
        <v>33</v>
      </c>
      <c r="E26" s="11">
        <v>1005864</v>
      </c>
      <c r="F26" s="6">
        <v>619</v>
      </c>
      <c r="G26" s="5">
        <f t="shared" si="1"/>
        <v>19</v>
      </c>
      <c r="H26" s="7">
        <f t="shared" si="2"/>
        <v>74.7584541062802</v>
      </c>
      <c r="I26" s="6">
        <v>947</v>
      </c>
      <c r="J26" s="5">
        <f t="shared" si="3"/>
        <v>8</v>
      </c>
      <c r="K26" s="7">
        <f t="shared" si="4"/>
        <v>82.06239168110919</v>
      </c>
      <c r="L26" s="6">
        <v>685</v>
      </c>
      <c r="M26" s="5">
        <f t="shared" si="5"/>
        <v>26</v>
      </c>
      <c r="N26" s="7">
        <f t="shared" si="6"/>
        <v>61.2153708668454</v>
      </c>
      <c r="O26" s="6"/>
      <c r="P26" s="5">
        <f t="shared" si="7"/>
      </c>
      <c r="Q26" s="7">
        <f t="shared" si="8"/>
      </c>
      <c r="R26" s="7">
        <f t="shared" si="9"/>
        <v>17.666666666666668</v>
      </c>
      <c r="S26" s="7">
        <f t="shared" si="10"/>
        <v>72.67873888474493</v>
      </c>
      <c r="T26" s="10">
        <f t="shared" si="11"/>
        <v>2251</v>
      </c>
    </row>
    <row r="27" spans="1:20" ht="12.75">
      <c r="A27" s="9">
        <f t="shared" si="0"/>
        <v>23</v>
      </c>
      <c r="B27" s="14" t="s">
        <v>61</v>
      </c>
      <c r="C27" s="11" t="s">
        <v>39</v>
      </c>
      <c r="D27" s="6" t="s">
        <v>33</v>
      </c>
      <c r="E27" s="11">
        <v>1136474</v>
      </c>
      <c r="F27" s="6">
        <v>611</v>
      </c>
      <c r="G27" s="5">
        <f t="shared" si="1"/>
        <v>21</v>
      </c>
      <c r="H27" s="7">
        <f t="shared" si="2"/>
        <v>73.79227053140097</v>
      </c>
      <c r="I27" s="6">
        <v>908</v>
      </c>
      <c r="J27" s="5">
        <f t="shared" si="3"/>
        <v>13</v>
      </c>
      <c r="K27" s="7">
        <f t="shared" si="4"/>
        <v>78.68284228769497</v>
      </c>
      <c r="L27" s="6"/>
      <c r="M27" s="5">
        <f t="shared" si="5"/>
      </c>
      <c r="N27" s="7">
        <f t="shared" si="6"/>
      </c>
      <c r="O27" s="6">
        <v>704</v>
      </c>
      <c r="P27" s="5">
        <f t="shared" si="7"/>
        <v>23</v>
      </c>
      <c r="Q27" s="7">
        <f t="shared" si="8"/>
        <v>80.73394495412845</v>
      </c>
      <c r="R27" s="7">
        <f t="shared" si="9"/>
        <v>19</v>
      </c>
      <c r="S27" s="7">
        <f t="shared" si="10"/>
        <v>77.7363525910748</v>
      </c>
      <c r="T27" s="10">
        <f t="shared" si="11"/>
        <v>2223</v>
      </c>
    </row>
    <row r="28" spans="1:20" ht="12.75">
      <c r="A28" s="9">
        <f t="shared" si="0"/>
        <v>24</v>
      </c>
      <c r="B28" s="14" t="s">
        <v>49</v>
      </c>
      <c r="C28" s="15" t="s">
        <v>34</v>
      </c>
      <c r="D28" s="16" t="s">
        <v>33</v>
      </c>
      <c r="E28" s="12">
        <v>2583679</v>
      </c>
      <c r="F28" s="6">
        <v>709</v>
      </c>
      <c r="G28" s="5">
        <f t="shared" si="1"/>
        <v>4</v>
      </c>
      <c r="H28" s="7">
        <f t="shared" si="2"/>
        <v>85.6280193236715</v>
      </c>
      <c r="I28" s="6">
        <v>853</v>
      </c>
      <c r="J28" s="5">
        <f t="shared" si="3"/>
        <v>27</v>
      </c>
      <c r="K28" s="7">
        <f t="shared" si="4"/>
        <v>73.91681109185441</v>
      </c>
      <c r="L28" s="6">
        <v>780</v>
      </c>
      <c r="M28" s="5">
        <f t="shared" si="5"/>
        <v>19</v>
      </c>
      <c r="N28" s="7">
        <f t="shared" si="6"/>
        <v>69.70509383378015</v>
      </c>
      <c r="O28" s="6">
        <v>690</v>
      </c>
      <c r="P28" s="5">
        <f t="shared" si="7"/>
        <v>27</v>
      </c>
      <c r="Q28" s="7">
        <f t="shared" si="8"/>
        <v>79.12844036697248</v>
      </c>
      <c r="R28" s="7">
        <f t="shared" si="9"/>
        <v>19.25</v>
      </c>
      <c r="S28" s="7">
        <f t="shared" si="10"/>
        <v>77.09459115406963</v>
      </c>
      <c r="T28" s="10">
        <f t="shared" si="11"/>
        <v>3032</v>
      </c>
    </row>
    <row r="29" spans="1:20" ht="12.75">
      <c r="A29" s="9">
        <f t="shared" si="0"/>
        <v>25</v>
      </c>
      <c r="B29" s="14" t="s">
        <v>54</v>
      </c>
      <c r="C29" s="15" t="s">
        <v>71</v>
      </c>
      <c r="D29" s="16" t="s">
        <v>18</v>
      </c>
      <c r="E29" s="11">
        <v>1052222</v>
      </c>
      <c r="F29" s="6">
        <v>616</v>
      </c>
      <c r="G29" s="5">
        <f t="shared" si="1"/>
        <v>20</v>
      </c>
      <c r="H29" s="7">
        <f t="shared" si="2"/>
        <v>74.39613526570048</v>
      </c>
      <c r="I29" s="6">
        <v>863</v>
      </c>
      <c r="J29" s="5">
        <f t="shared" si="3"/>
        <v>26</v>
      </c>
      <c r="K29" s="7">
        <f t="shared" si="4"/>
        <v>74.78336221837088</v>
      </c>
      <c r="L29" s="6">
        <v>846</v>
      </c>
      <c r="M29" s="5">
        <f t="shared" si="5"/>
        <v>14</v>
      </c>
      <c r="N29" s="7">
        <f t="shared" si="6"/>
        <v>75.60321715817695</v>
      </c>
      <c r="O29" s="6">
        <v>742</v>
      </c>
      <c r="P29" s="5">
        <f t="shared" si="7"/>
        <v>18</v>
      </c>
      <c r="Q29" s="7">
        <f t="shared" si="8"/>
        <v>85.09174311926606</v>
      </c>
      <c r="R29" s="7">
        <f t="shared" si="9"/>
        <v>19.5</v>
      </c>
      <c r="S29" s="7">
        <f t="shared" si="10"/>
        <v>77.46861444037859</v>
      </c>
      <c r="T29" s="10">
        <f t="shared" si="11"/>
        <v>3067</v>
      </c>
    </row>
    <row r="30" spans="1:20" ht="12.75">
      <c r="A30" s="9">
        <f t="shared" si="0"/>
        <v>26</v>
      </c>
      <c r="B30" s="14" t="s">
        <v>68</v>
      </c>
      <c r="C30" s="15" t="s">
        <v>20</v>
      </c>
      <c r="D30" s="16" t="s">
        <v>18</v>
      </c>
      <c r="E30" s="11">
        <v>2541338</v>
      </c>
      <c r="F30" s="6"/>
      <c r="G30" s="5">
        <f t="shared" si="1"/>
      </c>
      <c r="H30" s="7">
        <f t="shared" si="2"/>
      </c>
      <c r="I30" s="6">
        <v>869</v>
      </c>
      <c r="J30" s="5">
        <f t="shared" si="3"/>
        <v>22</v>
      </c>
      <c r="K30" s="7">
        <f t="shared" si="4"/>
        <v>75.30329289428076</v>
      </c>
      <c r="L30" s="6">
        <v>854</v>
      </c>
      <c r="M30" s="5">
        <f t="shared" si="5"/>
        <v>13</v>
      </c>
      <c r="N30" s="7">
        <f t="shared" si="6"/>
        <v>76.31814119749777</v>
      </c>
      <c r="O30" s="6">
        <v>694</v>
      </c>
      <c r="P30" s="5">
        <f t="shared" si="7"/>
        <v>24</v>
      </c>
      <c r="Q30" s="7">
        <f t="shared" si="8"/>
        <v>79.58715596330275</v>
      </c>
      <c r="R30" s="7">
        <f t="shared" si="9"/>
        <v>19.666666666666668</v>
      </c>
      <c r="S30" s="7">
        <f t="shared" si="10"/>
        <v>77.06953001836042</v>
      </c>
      <c r="T30" s="10">
        <f t="shared" si="11"/>
        <v>2417</v>
      </c>
    </row>
    <row r="31" spans="1:20" ht="12.75">
      <c r="A31" s="9">
        <f t="shared" si="0"/>
        <v>27</v>
      </c>
      <c r="B31" s="17" t="s">
        <v>75</v>
      </c>
      <c r="C31" s="18" t="s">
        <v>57</v>
      </c>
      <c r="D31" s="6" t="s">
        <v>18</v>
      </c>
      <c r="E31" s="11">
        <v>1009190</v>
      </c>
      <c r="F31" s="6"/>
      <c r="G31" s="5">
        <f t="shared" si="1"/>
      </c>
      <c r="H31" s="7">
        <f t="shared" si="2"/>
      </c>
      <c r="I31" s="6">
        <v>870</v>
      </c>
      <c r="J31" s="5">
        <f t="shared" si="3"/>
        <v>21</v>
      </c>
      <c r="K31" s="7">
        <f t="shared" si="4"/>
        <v>75.38994800693241</v>
      </c>
      <c r="L31" s="6">
        <v>662</v>
      </c>
      <c r="M31" s="5">
        <f t="shared" si="5"/>
        <v>28</v>
      </c>
      <c r="N31" s="7">
        <f t="shared" si="6"/>
        <v>59.15996425379804</v>
      </c>
      <c r="O31" s="6">
        <v>768</v>
      </c>
      <c r="P31" s="5">
        <f t="shared" si="7"/>
        <v>11</v>
      </c>
      <c r="Q31" s="7">
        <f t="shared" si="8"/>
        <v>88.07339449541284</v>
      </c>
      <c r="R31" s="7">
        <f t="shared" si="9"/>
        <v>20</v>
      </c>
      <c r="S31" s="7">
        <f t="shared" si="10"/>
        <v>74.20776891871442</v>
      </c>
      <c r="T31" s="10">
        <f t="shared" si="11"/>
        <v>2300</v>
      </c>
    </row>
    <row r="32" spans="1:20" ht="12.75">
      <c r="A32" s="9">
        <f t="shared" si="0"/>
        <v>28</v>
      </c>
      <c r="B32" s="14" t="s">
        <v>86</v>
      </c>
      <c r="C32" s="15" t="s">
        <v>20</v>
      </c>
      <c r="D32" s="6" t="s">
        <v>32</v>
      </c>
      <c r="E32" s="11">
        <v>1071744</v>
      </c>
      <c r="F32" s="6">
        <v>581</v>
      </c>
      <c r="G32" s="5">
        <f t="shared" si="1"/>
        <v>28</v>
      </c>
      <c r="H32" s="7">
        <f t="shared" si="2"/>
        <v>70.16908212560386</v>
      </c>
      <c r="I32" s="6">
        <v>898</v>
      </c>
      <c r="J32" s="5">
        <f t="shared" si="3"/>
        <v>14</v>
      </c>
      <c r="K32" s="7">
        <f t="shared" si="4"/>
        <v>77.81629116117851</v>
      </c>
      <c r="L32" s="6">
        <v>831</v>
      </c>
      <c r="M32" s="5">
        <f t="shared" si="5"/>
        <v>17</v>
      </c>
      <c r="N32" s="7">
        <f t="shared" si="6"/>
        <v>74.2627345844504</v>
      </c>
      <c r="O32" s="6">
        <v>689</v>
      </c>
      <c r="P32" s="5">
        <f t="shared" si="7"/>
        <v>28</v>
      </c>
      <c r="Q32" s="7">
        <f t="shared" si="8"/>
        <v>79.0137614678899</v>
      </c>
      <c r="R32" s="7">
        <f t="shared" si="9"/>
        <v>21.75</v>
      </c>
      <c r="S32" s="7">
        <f t="shared" si="10"/>
        <v>75.31546733478066</v>
      </c>
      <c r="T32" s="10">
        <f t="shared" si="11"/>
        <v>2999</v>
      </c>
    </row>
    <row r="33" spans="1:20" ht="12.75">
      <c r="A33" s="9">
        <f t="shared" si="0"/>
        <v>28</v>
      </c>
      <c r="B33" s="14" t="s">
        <v>43</v>
      </c>
      <c r="C33" s="15" t="s">
        <v>19</v>
      </c>
      <c r="D33" s="16" t="s">
        <v>18</v>
      </c>
      <c r="E33" s="11">
        <v>1143158</v>
      </c>
      <c r="F33" s="6">
        <v>689</v>
      </c>
      <c r="G33" s="5">
        <f t="shared" si="1"/>
        <v>7</v>
      </c>
      <c r="H33" s="7">
        <f t="shared" si="2"/>
        <v>83.21256038647343</v>
      </c>
      <c r="I33" s="6">
        <v>765</v>
      </c>
      <c r="J33" s="5">
        <f t="shared" si="3"/>
        <v>34</v>
      </c>
      <c r="K33" s="7">
        <f t="shared" si="4"/>
        <v>66.29116117850953</v>
      </c>
      <c r="L33" s="6">
        <v>845</v>
      </c>
      <c r="M33" s="5">
        <f t="shared" si="5"/>
        <v>15</v>
      </c>
      <c r="N33" s="7">
        <f t="shared" si="6"/>
        <v>75.51385165326184</v>
      </c>
      <c r="O33" s="6">
        <v>681</v>
      </c>
      <c r="P33" s="5">
        <f t="shared" si="7"/>
        <v>31</v>
      </c>
      <c r="Q33" s="7">
        <f t="shared" si="8"/>
        <v>78.09633027522936</v>
      </c>
      <c r="R33" s="7">
        <f t="shared" si="9"/>
        <v>21.75</v>
      </c>
      <c r="S33" s="7">
        <f t="shared" si="10"/>
        <v>75.77847587336854</v>
      </c>
      <c r="T33" s="10">
        <f t="shared" si="11"/>
        <v>2980</v>
      </c>
    </row>
    <row r="34" spans="1:20" ht="12.75">
      <c r="A34" s="9">
        <f t="shared" si="0"/>
        <v>30</v>
      </c>
      <c r="B34" s="14" t="s">
        <v>78</v>
      </c>
      <c r="C34" s="15" t="s">
        <v>34</v>
      </c>
      <c r="D34" s="6" t="s">
        <v>32</v>
      </c>
      <c r="E34" s="11">
        <v>1127043</v>
      </c>
      <c r="F34" s="6">
        <v>641</v>
      </c>
      <c r="G34" s="5">
        <f t="shared" si="1"/>
        <v>15</v>
      </c>
      <c r="H34" s="7">
        <f t="shared" si="2"/>
        <v>77.41545893719807</v>
      </c>
      <c r="I34" s="6">
        <v>884</v>
      </c>
      <c r="J34" s="5">
        <f t="shared" si="3"/>
        <v>17</v>
      </c>
      <c r="K34" s="7">
        <f t="shared" si="4"/>
        <v>76.60311958405546</v>
      </c>
      <c r="L34" s="6">
        <v>613</v>
      </c>
      <c r="M34" s="5">
        <f t="shared" si="5"/>
        <v>32</v>
      </c>
      <c r="N34" s="7">
        <f t="shared" si="6"/>
        <v>54.781054512958</v>
      </c>
      <c r="O34" s="6">
        <v>692</v>
      </c>
      <c r="P34" s="5">
        <f t="shared" si="7"/>
        <v>25</v>
      </c>
      <c r="Q34" s="7">
        <f t="shared" si="8"/>
        <v>79.35779816513761</v>
      </c>
      <c r="R34" s="7">
        <f t="shared" si="9"/>
        <v>22.25</v>
      </c>
      <c r="S34" s="7">
        <f t="shared" si="10"/>
        <v>72.03935779983729</v>
      </c>
      <c r="T34" s="10">
        <f t="shared" si="11"/>
        <v>2830</v>
      </c>
    </row>
    <row r="35" spans="1:20" ht="12.75">
      <c r="A35" s="9">
        <f t="shared" si="0"/>
        <v>31</v>
      </c>
      <c r="B35" s="14" t="s">
        <v>67</v>
      </c>
      <c r="C35" s="11" t="s">
        <v>20</v>
      </c>
      <c r="D35" s="6" t="s">
        <v>18</v>
      </c>
      <c r="E35" s="11">
        <v>1001746</v>
      </c>
      <c r="F35" s="6">
        <v>595</v>
      </c>
      <c r="G35" s="5">
        <f t="shared" si="1"/>
        <v>24</v>
      </c>
      <c r="H35" s="7">
        <f t="shared" si="2"/>
        <v>71.85990338164251</v>
      </c>
      <c r="I35" s="6">
        <v>868</v>
      </c>
      <c r="J35" s="5">
        <f t="shared" si="3"/>
        <v>23</v>
      </c>
      <c r="K35" s="7">
        <f t="shared" si="4"/>
        <v>75.21663778162912</v>
      </c>
      <c r="L35" s="6"/>
      <c r="M35" s="5">
        <f t="shared" si="5"/>
      </c>
      <c r="N35" s="7">
        <f t="shared" si="6"/>
      </c>
      <c r="O35" s="6">
        <v>713</v>
      </c>
      <c r="P35" s="5">
        <f t="shared" si="7"/>
        <v>21</v>
      </c>
      <c r="Q35" s="7">
        <f t="shared" si="8"/>
        <v>81.76605504587155</v>
      </c>
      <c r="R35" s="7">
        <f t="shared" si="9"/>
        <v>22.666666666666668</v>
      </c>
      <c r="S35" s="7">
        <f t="shared" si="10"/>
        <v>76.28086540304773</v>
      </c>
      <c r="T35" s="10">
        <f t="shared" si="11"/>
        <v>2176</v>
      </c>
    </row>
    <row r="36" spans="1:20" ht="12.75">
      <c r="A36" s="9">
        <f t="shared" si="0"/>
        <v>32</v>
      </c>
      <c r="B36" s="14" t="s">
        <v>85</v>
      </c>
      <c r="C36" s="15" t="s">
        <v>21</v>
      </c>
      <c r="D36" s="16" t="s">
        <v>18</v>
      </c>
      <c r="E36" s="11">
        <v>1009862</v>
      </c>
      <c r="F36" s="6">
        <v>526</v>
      </c>
      <c r="G36" s="5">
        <f t="shared" si="1"/>
        <v>32</v>
      </c>
      <c r="H36" s="7">
        <f t="shared" si="2"/>
        <v>63.52657004830918</v>
      </c>
      <c r="I36" s="6">
        <v>873</v>
      </c>
      <c r="J36" s="5">
        <f t="shared" si="3"/>
        <v>19</v>
      </c>
      <c r="K36" s="7">
        <f t="shared" si="4"/>
        <v>75.64991334488735</v>
      </c>
      <c r="L36" s="6">
        <v>702</v>
      </c>
      <c r="M36" s="5">
        <f t="shared" si="5"/>
        <v>24</v>
      </c>
      <c r="N36" s="7">
        <f t="shared" si="6"/>
        <v>62.734584450402146</v>
      </c>
      <c r="O36" s="6">
        <v>743</v>
      </c>
      <c r="P36" s="5">
        <f t="shared" si="7"/>
        <v>17</v>
      </c>
      <c r="Q36" s="7">
        <f t="shared" si="8"/>
        <v>85.20642201834862</v>
      </c>
      <c r="R36" s="7">
        <f t="shared" si="9"/>
        <v>23</v>
      </c>
      <c r="S36" s="7">
        <f t="shared" si="10"/>
        <v>71.77937246548682</v>
      </c>
      <c r="T36" s="10">
        <f t="shared" si="11"/>
        <v>2844</v>
      </c>
    </row>
    <row r="37" spans="1:20" ht="12.75">
      <c r="A37" s="9">
        <f t="shared" si="0"/>
        <v>33</v>
      </c>
      <c r="B37" s="14" t="s">
        <v>59</v>
      </c>
      <c r="C37" s="11" t="s">
        <v>21</v>
      </c>
      <c r="D37" s="6" t="s">
        <v>33</v>
      </c>
      <c r="E37" s="11">
        <v>1011295</v>
      </c>
      <c r="F37" s="6">
        <v>624</v>
      </c>
      <c r="G37" s="5">
        <f t="shared" si="1"/>
        <v>18</v>
      </c>
      <c r="H37" s="7">
        <f t="shared" si="2"/>
        <v>75.3623188405797</v>
      </c>
      <c r="I37" s="6"/>
      <c r="J37" s="5">
        <f t="shared" si="3"/>
      </c>
      <c r="K37" s="7">
        <f t="shared" si="4"/>
      </c>
      <c r="L37" s="6">
        <v>718</v>
      </c>
      <c r="M37" s="5">
        <f t="shared" si="5"/>
        <v>22</v>
      </c>
      <c r="N37" s="7">
        <f t="shared" si="6"/>
        <v>64.1644325290438</v>
      </c>
      <c r="O37" s="6">
        <v>637</v>
      </c>
      <c r="P37" s="5">
        <f t="shared" si="7"/>
        <v>32</v>
      </c>
      <c r="Q37" s="7">
        <f t="shared" si="8"/>
        <v>73.05045871559633</v>
      </c>
      <c r="R37" s="7">
        <f aca="true" t="shared" si="12" ref="R37:R46">IF(T37&gt;0,AVERAGE(G37,J37,M37,P37),"")</f>
        <v>24</v>
      </c>
      <c r="S37" s="7">
        <f aca="true" t="shared" si="13" ref="S37:S46">IF(T37&gt;0,AVERAGE(H37,K37,N37,Q37),"")</f>
        <v>70.8590700284066</v>
      </c>
      <c r="T37" s="10">
        <f t="shared" si="11"/>
        <v>1979</v>
      </c>
    </row>
    <row r="38" spans="1:20" ht="12.75">
      <c r="A38" s="9">
        <f t="shared" si="0"/>
        <v>34</v>
      </c>
      <c r="B38" s="14" t="s">
        <v>42</v>
      </c>
      <c r="C38" s="15" t="s">
        <v>20</v>
      </c>
      <c r="D38" s="16" t="s">
        <v>18</v>
      </c>
      <c r="E38" s="11">
        <v>2570461</v>
      </c>
      <c r="F38" s="6">
        <v>611</v>
      </c>
      <c r="G38" s="5">
        <f t="shared" si="1"/>
        <v>21</v>
      </c>
      <c r="H38" s="7">
        <f t="shared" si="2"/>
        <v>73.79227053140097</v>
      </c>
      <c r="I38" s="6">
        <v>817</v>
      </c>
      <c r="J38" s="5">
        <f t="shared" si="3"/>
        <v>31</v>
      </c>
      <c r="K38" s="7">
        <f t="shared" si="4"/>
        <v>70.79722703639514</v>
      </c>
      <c r="L38" s="6">
        <v>543</v>
      </c>
      <c r="M38" s="5">
        <f t="shared" si="5"/>
        <v>35</v>
      </c>
      <c r="N38" s="7">
        <f t="shared" si="6"/>
        <v>48.525469168900806</v>
      </c>
      <c r="O38" s="6">
        <v>687</v>
      </c>
      <c r="P38" s="5">
        <f t="shared" si="7"/>
        <v>29</v>
      </c>
      <c r="Q38" s="7">
        <f t="shared" si="8"/>
        <v>78.78440366972477</v>
      </c>
      <c r="R38" s="7">
        <f t="shared" si="12"/>
        <v>29</v>
      </c>
      <c r="S38" s="7">
        <f t="shared" si="13"/>
        <v>67.97484260160542</v>
      </c>
      <c r="T38" s="10">
        <f t="shared" si="11"/>
        <v>2658</v>
      </c>
    </row>
    <row r="39" spans="1:20" ht="12.75">
      <c r="A39" s="9">
        <f t="shared" si="0"/>
        <v>34</v>
      </c>
      <c r="B39" s="14" t="s">
        <v>76</v>
      </c>
      <c r="C39" s="15" t="s">
        <v>20</v>
      </c>
      <c r="D39" s="6" t="s">
        <v>18</v>
      </c>
      <c r="E39" s="11">
        <v>2216579</v>
      </c>
      <c r="F39" s="6">
        <v>595</v>
      </c>
      <c r="G39" s="5">
        <f t="shared" si="1"/>
        <v>24</v>
      </c>
      <c r="H39" s="7">
        <f t="shared" si="2"/>
        <v>71.85990338164251</v>
      </c>
      <c r="I39" s="6">
        <v>784</v>
      </c>
      <c r="J39" s="5">
        <f t="shared" si="3"/>
        <v>33</v>
      </c>
      <c r="K39" s="7">
        <f t="shared" si="4"/>
        <v>67.93760831889081</v>
      </c>
      <c r="L39" s="6">
        <v>618</v>
      </c>
      <c r="M39" s="5">
        <f t="shared" si="5"/>
        <v>30</v>
      </c>
      <c r="N39" s="7">
        <f t="shared" si="6"/>
        <v>55.22788203753351</v>
      </c>
      <c r="O39" s="6"/>
      <c r="P39" s="5">
        <f t="shared" si="7"/>
      </c>
      <c r="Q39" s="7">
        <f t="shared" si="8"/>
      </c>
      <c r="R39" s="7">
        <f t="shared" si="12"/>
        <v>29</v>
      </c>
      <c r="S39" s="7">
        <f t="shared" si="13"/>
        <v>65.00846457935562</v>
      </c>
      <c r="T39" s="10">
        <f t="shared" si="11"/>
        <v>1997</v>
      </c>
    </row>
    <row r="40" spans="1:20" ht="12.75">
      <c r="A40" s="9">
        <f t="shared" si="0"/>
        <v>36</v>
      </c>
      <c r="B40" s="14" t="s">
        <v>69</v>
      </c>
      <c r="C40" s="11" t="s">
        <v>21</v>
      </c>
      <c r="D40" s="6" t="s">
        <v>70</v>
      </c>
      <c r="E40" s="11">
        <v>1009638</v>
      </c>
      <c r="F40" s="6">
        <v>518</v>
      </c>
      <c r="G40" s="5">
        <f t="shared" si="1"/>
        <v>33</v>
      </c>
      <c r="H40" s="7">
        <f t="shared" si="2"/>
        <v>62.56038647342995</v>
      </c>
      <c r="I40" s="6">
        <v>864</v>
      </c>
      <c r="J40" s="5">
        <f t="shared" si="3"/>
        <v>25</v>
      </c>
      <c r="K40" s="7">
        <f t="shared" si="4"/>
        <v>74.87001733102252</v>
      </c>
      <c r="L40" s="6">
        <v>614</v>
      </c>
      <c r="M40" s="5">
        <f t="shared" si="5"/>
        <v>31</v>
      </c>
      <c r="N40" s="7">
        <f t="shared" si="6"/>
        <v>54.8704200178731</v>
      </c>
      <c r="O40" s="6"/>
      <c r="P40" s="5">
        <f t="shared" si="7"/>
      </c>
      <c r="Q40" s="7">
        <f t="shared" si="8"/>
      </c>
      <c r="R40" s="7">
        <f t="shared" si="12"/>
        <v>29.666666666666668</v>
      </c>
      <c r="S40" s="7">
        <f t="shared" si="13"/>
        <v>64.10027460744186</v>
      </c>
      <c r="T40" s="10">
        <f t="shared" si="11"/>
        <v>1996</v>
      </c>
    </row>
    <row r="41" spans="1:20" ht="12.75">
      <c r="A41" s="9">
        <f t="shared" si="0"/>
        <v>37</v>
      </c>
      <c r="B41" s="14" t="s">
        <v>84</v>
      </c>
      <c r="C41" s="15" t="s">
        <v>21</v>
      </c>
      <c r="D41" s="16" t="s">
        <v>18</v>
      </c>
      <c r="E41" s="11">
        <v>1002489</v>
      </c>
      <c r="F41" s="6"/>
      <c r="G41" s="5">
        <f t="shared" si="1"/>
      </c>
      <c r="H41" s="7">
        <f t="shared" si="2"/>
      </c>
      <c r="I41" s="6">
        <v>828</v>
      </c>
      <c r="J41" s="5">
        <f t="shared" si="3"/>
        <v>30</v>
      </c>
      <c r="K41" s="7">
        <f t="shared" si="4"/>
        <v>71.75043327556325</v>
      </c>
      <c r="L41" s="6">
        <v>546</v>
      </c>
      <c r="M41" s="5">
        <f t="shared" si="5"/>
        <v>34</v>
      </c>
      <c r="N41" s="7">
        <f t="shared" si="6"/>
        <v>48.793565683646115</v>
      </c>
      <c r="O41" s="6">
        <v>691</v>
      </c>
      <c r="P41" s="5">
        <f t="shared" si="7"/>
        <v>26</v>
      </c>
      <c r="Q41" s="7">
        <f t="shared" si="8"/>
        <v>79.24311926605505</v>
      </c>
      <c r="R41" s="7">
        <f t="shared" si="12"/>
        <v>30</v>
      </c>
      <c r="S41" s="7">
        <f t="shared" si="13"/>
        <v>66.59570607508813</v>
      </c>
      <c r="T41" s="10">
        <f t="shared" si="11"/>
        <v>2065</v>
      </c>
    </row>
    <row r="42" spans="1:20" ht="12.75">
      <c r="A42" s="9">
        <f t="shared" si="0"/>
        <v>38</v>
      </c>
      <c r="B42" s="14" t="s">
        <v>73</v>
      </c>
      <c r="C42" s="11" t="s">
        <v>57</v>
      </c>
      <c r="D42" s="6" t="s">
        <v>32</v>
      </c>
      <c r="E42" s="11">
        <v>1011989</v>
      </c>
      <c r="F42" s="6">
        <v>539</v>
      </c>
      <c r="G42" s="5">
        <f t="shared" si="1"/>
        <v>31</v>
      </c>
      <c r="H42" s="7">
        <f t="shared" si="2"/>
        <v>65.09661835748793</v>
      </c>
      <c r="I42" s="6">
        <v>838</v>
      </c>
      <c r="J42" s="5">
        <f t="shared" si="3"/>
        <v>28</v>
      </c>
      <c r="K42" s="7">
        <f t="shared" si="4"/>
        <v>72.61698440207972</v>
      </c>
      <c r="L42" s="6">
        <v>638</v>
      </c>
      <c r="M42" s="5">
        <f t="shared" si="5"/>
        <v>29</v>
      </c>
      <c r="N42" s="7">
        <f t="shared" si="6"/>
        <v>57.01519213583557</v>
      </c>
      <c r="O42" s="6">
        <v>630</v>
      </c>
      <c r="P42" s="5">
        <f t="shared" si="7"/>
        <v>33</v>
      </c>
      <c r="Q42" s="7">
        <f t="shared" si="8"/>
        <v>72.24770642201835</v>
      </c>
      <c r="R42" s="7">
        <f t="shared" si="12"/>
        <v>30.25</v>
      </c>
      <c r="S42" s="7">
        <f t="shared" si="13"/>
        <v>66.7441253293554</v>
      </c>
      <c r="T42" s="10">
        <f t="shared" si="11"/>
        <v>2645</v>
      </c>
    </row>
    <row r="43" spans="1:20" ht="12.75">
      <c r="A43" s="9">
        <f t="shared" si="0"/>
        <v>39</v>
      </c>
      <c r="B43" s="14" t="s">
        <v>81</v>
      </c>
      <c r="C43" s="11" t="s">
        <v>21</v>
      </c>
      <c r="D43" s="6" t="s">
        <v>33</v>
      </c>
      <c r="E43" s="13">
        <v>1101067</v>
      </c>
      <c r="F43" s="6">
        <v>488</v>
      </c>
      <c r="G43" s="5">
        <f t="shared" si="1"/>
        <v>35</v>
      </c>
      <c r="H43" s="7">
        <f t="shared" si="2"/>
        <v>58.93719806763285</v>
      </c>
      <c r="I43" s="6">
        <v>835</v>
      </c>
      <c r="J43" s="5">
        <f t="shared" si="3"/>
        <v>29</v>
      </c>
      <c r="K43" s="7">
        <f t="shared" si="4"/>
        <v>72.35701906412478</v>
      </c>
      <c r="L43" s="6"/>
      <c r="M43" s="5">
        <f t="shared" si="5"/>
      </c>
      <c r="N43" s="7">
        <f t="shared" si="6"/>
      </c>
      <c r="O43" s="6">
        <v>682</v>
      </c>
      <c r="P43" s="5">
        <f t="shared" si="7"/>
        <v>30</v>
      </c>
      <c r="Q43" s="7">
        <f t="shared" si="8"/>
        <v>78.21100917431193</v>
      </c>
      <c r="R43" s="7">
        <f t="shared" si="12"/>
        <v>31.333333333333332</v>
      </c>
      <c r="S43" s="7">
        <f t="shared" si="13"/>
        <v>69.83507543535653</v>
      </c>
      <c r="T43" s="10">
        <f t="shared" si="11"/>
        <v>2005</v>
      </c>
    </row>
    <row r="44" spans="1:20" ht="12.75">
      <c r="A44" s="9">
        <f t="shared" si="0"/>
        <v>40</v>
      </c>
      <c r="B44" s="14" t="s">
        <v>79</v>
      </c>
      <c r="C44" s="15" t="s">
        <v>21</v>
      </c>
      <c r="D44" s="6" t="s">
        <v>65</v>
      </c>
      <c r="E44" s="11">
        <v>1011340</v>
      </c>
      <c r="F44" s="6">
        <v>568</v>
      </c>
      <c r="G44" s="5">
        <f t="shared" si="1"/>
        <v>30</v>
      </c>
      <c r="H44" s="7">
        <f t="shared" si="2"/>
        <v>68.59903381642512</v>
      </c>
      <c r="I44" s="6">
        <v>757</v>
      </c>
      <c r="J44" s="5">
        <f t="shared" si="3"/>
        <v>35</v>
      </c>
      <c r="K44" s="7">
        <f t="shared" si="4"/>
        <v>65.59792027729637</v>
      </c>
      <c r="L44" s="6">
        <v>678</v>
      </c>
      <c r="M44" s="5">
        <f t="shared" si="5"/>
        <v>27</v>
      </c>
      <c r="N44" s="7">
        <f t="shared" si="6"/>
        <v>60.58981233243968</v>
      </c>
      <c r="O44" s="6">
        <v>599</v>
      </c>
      <c r="P44" s="5">
        <f t="shared" si="7"/>
        <v>34</v>
      </c>
      <c r="Q44" s="7">
        <f t="shared" si="8"/>
        <v>68.69266055045871</v>
      </c>
      <c r="R44" s="7">
        <f t="shared" si="12"/>
        <v>31.5</v>
      </c>
      <c r="S44" s="7">
        <f t="shared" si="13"/>
        <v>65.86985674415497</v>
      </c>
      <c r="T44" s="10">
        <f t="shared" si="11"/>
        <v>2602</v>
      </c>
    </row>
    <row r="45" spans="1:20" ht="12.75">
      <c r="A45" s="9">
        <v>41</v>
      </c>
      <c r="B45" s="14" t="s">
        <v>77</v>
      </c>
      <c r="C45" s="15" t="s">
        <v>57</v>
      </c>
      <c r="D45" s="6" t="s">
        <v>32</v>
      </c>
      <c r="E45" s="11">
        <v>1009705</v>
      </c>
      <c r="F45" s="6">
        <v>405</v>
      </c>
      <c r="G45" s="5">
        <f t="shared" si="1"/>
        <v>36</v>
      </c>
      <c r="H45" s="7">
        <f t="shared" si="2"/>
        <v>48.91304347826087</v>
      </c>
      <c r="I45" s="6">
        <v>584</v>
      </c>
      <c r="J45" s="5">
        <f t="shared" si="3"/>
        <v>36</v>
      </c>
      <c r="K45" s="7">
        <f t="shared" si="4"/>
        <v>50.606585788561524</v>
      </c>
      <c r="L45" s="6">
        <v>495</v>
      </c>
      <c r="M45" s="5">
        <f t="shared" si="5"/>
        <v>36</v>
      </c>
      <c r="N45" s="7">
        <f t="shared" si="6"/>
        <v>44.23592493297587</v>
      </c>
      <c r="O45" s="6">
        <v>526</v>
      </c>
      <c r="P45" s="5">
        <f t="shared" si="7"/>
        <v>35</v>
      </c>
      <c r="Q45" s="7">
        <f t="shared" si="8"/>
        <v>60.321100917431195</v>
      </c>
      <c r="R45" s="7">
        <f t="shared" si="12"/>
        <v>35.75</v>
      </c>
      <c r="S45" s="7">
        <f t="shared" si="13"/>
        <v>51.01916377930736</v>
      </c>
      <c r="T45" s="10">
        <f t="shared" si="11"/>
        <v>2010</v>
      </c>
    </row>
    <row r="46" spans="1:20" ht="12.75">
      <c r="A46" s="9"/>
      <c r="B46" s="14" t="s">
        <v>55</v>
      </c>
      <c r="C46" s="15" t="s">
        <v>56</v>
      </c>
      <c r="D46" s="16" t="s">
        <v>33</v>
      </c>
      <c r="E46" s="11">
        <v>1005851</v>
      </c>
      <c r="F46" s="6">
        <v>499</v>
      </c>
      <c r="G46" s="5">
        <f t="shared" si="1"/>
        <v>34</v>
      </c>
      <c r="H46" s="7">
        <f t="shared" si="2"/>
        <v>60.265700483091784</v>
      </c>
      <c r="I46" s="6"/>
      <c r="J46" s="5">
        <f t="shared" si="3"/>
      </c>
      <c r="K46" s="7">
        <f t="shared" si="4"/>
      </c>
      <c r="L46" s="6">
        <v>596</v>
      </c>
      <c r="M46" s="5">
        <f t="shared" si="5"/>
        <v>33</v>
      </c>
      <c r="N46" s="7">
        <f t="shared" si="6"/>
        <v>53.26184092940125</v>
      </c>
      <c r="O46" s="6"/>
      <c r="P46" s="5">
        <f t="shared" si="7"/>
      </c>
      <c r="Q46" s="7">
        <f t="shared" si="8"/>
      </c>
      <c r="R46" s="7">
        <f t="shared" si="12"/>
        <v>33.5</v>
      </c>
      <c r="S46" s="7">
        <f t="shared" si="13"/>
        <v>56.76377070624652</v>
      </c>
      <c r="T46" s="10">
        <f t="shared" si="11"/>
        <v>1095</v>
      </c>
    </row>
  </sheetData>
  <sheetProtection/>
  <printOptions/>
  <pageMargins left="0.31496062992125984" right="0.31496062992125984" top="0.31496062992125984" bottom="0.31496062992125984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Fort</dc:creator>
  <cp:keywords/>
  <dc:description/>
  <cp:lastModifiedBy>Daniel FORT</cp:lastModifiedBy>
  <cp:lastPrinted>2019-01-06T11:47:07Z</cp:lastPrinted>
  <dcterms:created xsi:type="dcterms:W3CDTF">2001-02-05T23:20:59Z</dcterms:created>
  <dcterms:modified xsi:type="dcterms:W3CDTF">2019-01-06T11:47:12Z</dcterms:modified>
  <cp:category/>
  <cp:version/>
  <cp:contentType/>
  <cp:contentStatus/>
</cp:coreProperties>
</file>